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F:\Trummer und Partner Wirtschafttreuhand\Material\"/>
    </mc:Choice>
  </mc:AlternateContent>
  <xr:revisionPtr revIDLastSave="0" documentId="13_ncr:1_{1482D4BC-ACFF-48FB-894F-B42513A85FD1}" xr6:coauthVersionLast="47" xr6:coauthVersionMax="47" xr10:uidLastSave="{00000000-0000-0000-0000-000000000000}"/>
  <bookViews>
    <workbookView xWindow="-120" yWindow="-120" windowWidth="29040" windowHeight="15720" tabRatio="666" activeTab="6" xr2:uid="{BB117EAC-2FF1-4207-8385-D136FD894877}"/>
  </bookViews>
  <sheets>
    <sheet name="Jänner" sheetId="18" r:id="rId1"/>
    <sheet name="Februar" sheetId="17" r:id="rId2"/>
    <sheet name="März" sheetId="24" r:id="rId3"/>
    <sheet name="April" sheetId="23" r:id="rId4"/>
    <sheet name="Mai" sheetId="22" r:id="rId5"/>
    <sheet name="Juni" sheetId="21" r:id="rId6"/>
    <sheet name="Juli" sheetId="20" r:id="rId7"/>
    <sheet name="August" sheetId="19" r:id="rId8"/>
    <sheet name="September" sheetId="25" r:id="rId9"/>
    <sheet name="Oktober" sheetId="27" r:id="rId10"/>
    <sheet name="November" sheetId="26" r:id="rId11"/>
    <sheet name="Dezember" sheetId="28" r:id="rId12"/>
    <sheet name="Jahres-Zusammenfassung" sheetId="15" r:id="rId13"/>
    <sheet name="Hilfe" sheetId="16" r:id="rId14"/>
  </sheets>
  <definedNames>
    <definedName name="Jahr">'Jahres-Zusammenfassung'!$J$3</definedName>
    <definedName name="Logo" localSheetId="3">April!$B$51</definedName>
    <definedName name="Logo" localSheetId="7">August!$B$51</definedName>
    <definedName name="Logo" localSheetId="11">Dezember!$B$51</definedName>
    <definedName name="Logo" localSheetId="0">Jänner!$B$51</definedName>
    <definedName name="Logo" localSheetId="6">Juli!$B$51</definedName>
    <definedName name="Logo" localSheetId="5">Juni!$B$51</definedName>
    <definedName name="Logo" localSheetId="4">Mai!$B$51</definedName>
    <definedName name="Logo" localSheetId="2">März!$B$51</definedName>
    <definedName name="Logo" localSheetId="10">November!$B$51</definedName>
    <definedName name="Logo" localSheetId="9">Oktober!$B$51</definedName>
    <definedName name="Logo" localSheetId="8">September!$B$51</definedName>
    <definedName name="Logo">Februar!$B$51</definedName>
    <definedName name="Print_Area" localSheetId="0">Jänner!$B$1:$X$51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0" l="1"/>
  <c r="D3" i="17"/>
  <c r="S11" i="28"/>
  <c r="S12" i="28"/>
  <c r="S13" i="28"/>
  <c r="S14" i="28"/>
  <c r="S15" i="28"/>
  <c r="S16" i="28"/>
  <c r="S17" i="28"/>
  <c r="S18" i="28"/>
  <c r="S19" i="28"/>
  <c r="S20" i="28"/>
  <c r="S21" i="28"/>
  <c r="S22" i="28"/>
  <c r="S23" i="28"/>
  <c r="S24" i="28"/>
  <c r="S25" i="28"/>
  <c r="S26" i="28"/>
  <c r="S27" i="28"/>
  <c r="S28" i="28"/>
  <c r="S29" i="28"/>
  <c r="S30" i="28"/>
  <c r="S31" i="28"/>
  <c r="S32" i="28"/>
  <c r="S33" i="28"/>
  <c r="S34" i="28"/>
  <c r="S35" i="28"/>
  <c r="S36" i="28"/>
  <c r="S37" i="28"/>
  <c r="S38" i="28"/>
  <c r="S39" i="28"/>
  <c r="S40" i="28"/>
  <c r="S10" i="28"/>
  <c r="S11" i="26"/>
  <c r="S12" i="26"/>
  <c r="S13" i="26"/>
  <c r="S14" i="26"/>
  <c r="S15" i="26"/>
  <c r="S16" i="26"/>
  <c r="S17" i="26"/>
  <c r="S18" i="26"/>
  <c r="S19" i="26"/>
  <c r="S20" i="26"/>
  <c r="S21" i="26"/>
  <c r="S22" i="26"/>
  <c r="S23" i="26"/>
  <c r="S24" i="26"/>
  <c r="S25" i="26"/>
  <c r="S26" i="26"/>
  <c r="S27" i="26"/>
  <c r="S28" i="26"/>
  <c r="S29" i="26"/>
  <c r="S30" i="26"/>
  <c r="S31" i="26"/>
  <c r="S32" i="26"/>
  <c r="S33" i="26"/>
  <c r="S34" i="26"/>
  <c r="S35" i="26"/>
  <c r="S36" i="26"/>
  <c r="S37" i="26"/>
  <c r="S38" i="26"/>
  <c r="S39" i="26"/>
  <c r="S40" i="26"/>
  <c r="S10" i="26"/>
  <c r="S11" i="27"/>
  <c r="S12" i="27"/>
  <c r="S13" i="27"/>
  <c r="S14" i="27"/>
  <c r="S15" i="27"/>
  <c r="S16" i="27"/>
  <c r="S17" i="27"/>
  <c r="S18" i="27"/>
  <c r="S19" i="27"/>
  <c r="S20" i="2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8" i="27"/>
  <c r="S39" i="27"/>
  <c r="S40" i="27"/>
  <c r="S10" i="27"/>
  <c r="S11" i="25"/>
  <c r="S12" i="25"/>
  <c r="S13" i="25"/>
  <c r="S14" i="25"/>
  <c r="S15" i="25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10" i="25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10" i="19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10" i="20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10" i="21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10" i="22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28" i="23"/>
  <c r="S29" i="23"/>
  <c r="S30" i="23"/>
  <c r="S31" i="23"/>
  <c r="S32" i="23"/>
  <c r="S33" i="23"/>
  <c r="S34" i="23"/>
  <c r="S35" i="23"/>
  <c r="S36" i="23"/>
  <c r="S37" i="23"/>
  <c r="S38" i="23"/>
  <c r="S39" i="23"/>
  <c r="S40" i="23"/>
  <c r="S10" i="23"/>
  <c r="S11" i="24"/>
  <c r="S12" i="24"/>
  <c r="S13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29" i="24"/>
  <c r="S30" i="24"/>
  <c r="S31" i="24"/>
  <c r="S32" i="24"/>
  <c r="S33" i="24"/>
  <c r="S34" i="24"/>
  <c r="S35" i="24"/>
  <c r="S36" i="24"/>
  <c r="S37" i="24"/>
  <c r="S38" i="24"/>
  <c r="S39" i="24"/>
  <c r="S40" i="24"/>
  <c r="S10" i="24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10" i="17"/>
  <c r="S10" i="18"/>
  <c r="S12" i="18"/>
  <c r="S13" i="18"/>
  <c r="S14" i="18"/>
  <c r="S15" i="18"/>
  <c r="S11" i="18"/>
  <c r="S16" i="18"/>
  <c r="S17" i="18"/>
  <c r="S18" i="18"/>
  <c r="S19" i="18"/>
  <c r="S20" i="18"/>
  <c r="S21" i="18"/>
  <c r="S22" i="18"/>
  <c r="S23" i="18"/>
  <c r="S24" i="18"/>
  <c r="S25" i="18"/>
  <c r="S26" i="18"/>
  <c r="S27" i="18"/>
  <c r="S28" i="18"/>
  <c r="S29" i="18"/>
  <c r="S30" i="18"/>
  <c r="S31" i="18"/>
  <c r="S32" i="18"/>
  <c r="S33" i="18"/>
  <c r="S34" i="18"/>
  <c r="S35" i="18"/>
  <c r="S36" i="18"/>
  <c r="S37" i="18"/>
  <c r="S38" i="18"/>
  <c r="S39" i="18"/>
  <c r="S40" i="18"/>
  <c r="N10" i="18"/>
  <c r="K3" i="18" l="1"/>
  <c r="N11" i="18"/>
  <c r="N12" i="18"/>
  <c r="N13" i="18"/>
  <c r="N14" i="18"/>
  <c r="J11" i="18"/>
  <c r="J12" i="18"/>
  <c r="J13" i="18"/>
  <c r="I22" i="15"/>
  <c r="I21" i="15"/>
  <c r="I20" i="15"/>
  <c r="I19" i="15"/>
  <c r="I18" i="15"/>
  <c r="I17" i="15"/>
  <c r="I16" i="15"/>
  <c r="I15" i="15"/>
  <c r="I14" i="15"/>
  <c r="H22" i="15"/>
  <c r="H21" i="15"/>
  <c r="H20" i="15"/>
  <c r="H19" i="15"/>
  <c r="H18" i="15"/>
  <c r="H17" i="15"/>
  <c r="H16" i="15"/>
  <c r="H15" i="15"/>
  <c r="H14" i="15"/>
  <c r="H13" i="15"/>
  <c r="H12" i="15"/>
  <c r="G22" i="15"/>
  <c r="G21" i="15"/>
  <c r="G20" i="15"/>
  <c r="G19" i="15"/>
  <c r="G18" i="15"/>
  <c r="G17" i="15"/>
  <c r="G16" i="15"/>
  <c r="G15" i="15"/>
  <c r="G14" i="15"/>
  <c r="G13" i="15"/>
  <c r="G12" i="15"/>
  <c r="F22" i="15"/>
  <c r="F21" i="15"/>
  <c r="F20" i="15"/>
  <c r="F18" i="15"/>
  <c r="F19" i="15"/>
  <c r="F17" i="15"/>
  <c r="F16" i="15"/>
  <c r="F15" i="15"/>
  <c r="F14" i="15"/>
  <c r="F13" i="15"/>
  <c r="F12" i="15"/>
  <c r="D21" i="15"/>
  <c r="E22" i="15"/>
  <c r="E21" i="15"/>
  <c r="E20" i="15"/>
  <c r="E19" i="15"/>
  <c r="E18" i="15"/>
  <c r="E17" i="15"/>
  <c r="E16" i="15"/>
  <c r="E15" i="15"/>
  <c r="E14" i="15"/>
  <c r="D22" i="15"/>
  <c r="D20" i="15"/>
  <c r="D19" i="15"/>
  <c r="D18" i="15"/>
  <c r="D17" i="15"/>
  <c r="D16" i="15"/>
  <c r="D15" i="15"/>
  <c r="D14" i="15"/>
  <c r="C22" i="15"/>
  <c r="C21" i="15"/>
  <c r="C20" i="15"/>
  <c r="C19" i="15"/>
  <c r="C18" i="15"/>
  <c r="C17" i="15"/>
  <c r="C16" i="15"/>
  <c r="C15" i="15"/>
  <c r="C14" i="15"/>
  <c r="B2" i="15"/>
  <c r="H10" i="17"/>
  <c r="H10" i="24"/>
  <c r="H10" i="23"/>
  <c r="H10" i="22"/>
  <c r="H10" i="21"/>
  <c r="H10" i="20"/>
  <c r="H10" i="19"/>
  <c r="H10" i="25"/>
  <c r="H10" i="27"/>
  <c r="H10" i="26"/>
  <c r="H10" i="28"/>
  <c r="H10" i="18"/>
  <c r="T40" i="24" l="1"/>
  <c r="T39" i="24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40" i="23"/>
  <c r="T39" i="23"/>
  <c r="T38" i="23"/>
  <c r="T37" i="23"/>
  <c r="T36" i="23"/>
  <c r="T35" i="23"/>
  <c r="T34" i="23"/>
  <c r="T33" i="23"/>
  <c r="T32" i="23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40" i="22"/>
  <c r="T39" i="22"/>
  <c r="T38" i="22"/>
  <c r="T37" i="22"/>
  <c r="T36" i="22"/>
  <c r="T35" i="22"/>
  <c r="T34" i="22"/>
  <c r="T33" i="22"/>
  <c r="T32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40" i="20"/>
  <c r="T39" i="20"/>
  <c r="T38" i="20"/>
  <c r="T37" i="20"/>
  <c r="T36" i="20"/>
  <c r="T35" i="20"/>
  <c r="T34" i="20"/>
  <c r="T33" i="20"/>
  <c r="T32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40" i="19"/>
  <c r="T39" i="19"/>
  <c r="T38" i="19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T10" i="19"/>
  <c r="T40" i="25"/>
  <c r="T39" i="25"/>
  <c r="T38" i="25"/>
  <c r="T37" i="25"/>
  <c r="T36" i="25"/>
  <c r="T35" i="25"/>
  <c r="T34" i="25"/>
  <c r="T33" i="25"/>
  <c r="T32" i="25"/>
  <c r="T31" i="25"/>
  <c r="T30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T12" i="25"/>
  <c r="T11" i="25"/>
  <c r="T10" i="25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40" i="26"/>
  <c r="T39" i="26"/>
  <c r="T38" i="26"/>
  <c r="T37" i="26"/>
  <c r="T36" i="26"/>
  <c r="T35" i="26"/>
  <c r="T34" i="26"/>
  <c r="T33" i="26"/>
  <c r="T32" i="26"/>
  <c r="T31" i="26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40" i="28"/>
  <c r="T39" i="28"/>
  <c r="T38" i="28"/>
  <c r="T37" i="28"/>
  <c r="T36" i="28"/>
  <c r="T35" i="28"/>
  <c r="T34" i="28"/>
  <c r="T33" i="28"/>
  <c r="T32" i="28"/>
  <c r="T31" i="28"/>
  <c r="T30" i="28"/>
  <c r="T29" i="28"/>
  <c r="T28" i="28"/>
  <c r="T27" i="28"/>
  <c r="T26" i="28"/>
  <c r="T25" i="28"/>
  <c r="T24" i="28"/>
  <c r="T23" i="28"/>
  <c r="T22" i="28"/>
  <c r="T21" i="28"/>
  <c r="T20" i="28"/>
  <c r="T19" i="28"/>
  <c r="T18" i="28"/>
  <c r="T17" i="28"/>
  <c r="T16" i="28"/>
  <c r="T15" i="28"/>
  <c r="T14" i="28"/>
  <c r="T13" i="28"/>
  <c r="T12" i="28"/>
  <c r="T11" i="28"/>
  <c r="T10" i="28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2" i="28" l="1"/>
  <c r="J22" i="15" s="1"/>
  <c r="T42" i="21"/>
  <c r="J16" i="15" s="1"/>
  <c r="T42" i="26"/>
  <c r="J21" i="15" s="1"/>
  <c r="T42" i="22"/>
  <c r="J15" i="15" s="1"/>
  <c r="T42" i="27"/>
  <c r="J20" i="15" s="1"/>
  <c r="T42" i="23"/>
  <c r="J14" i="15" s="1"/>
  <c r="T42" i="25"/>
  <c r="J19" i="15" s="1"/>
  <c r="T42" i="19"/>
  <c r="J18" i="15" s="1"/>
  <c r="T42" i="20"/>
  <c r="J17" i="15" s="1"/>
  <c r="W10" i="18"/>
  <c r="X10" i="18"/>
  <c r="Q15" i="18"/>
  <c r="Q18" i="18"/>
  <c r="K3" i="23"/>
  <c r="K3" i="28"/>
  <c r="K3" i="26"/>
  <c r="K3" i="27"/>
  <c r="K3" i="25"/>
  <c r="K3" i="19"/>
  <c r="K3" i="20"/>
  <c r="K3" i="21"/>
  <c r="K3" i="22"/>
  <c r="K3" i="24"/>
  <c r="K3" i="17"/>
  <c r="Q10" i="24" l="1"/>
  <c r="Q10" i="23"/>
  <c r="Q10" i="22"/>
  <c r="Q10" i="21"/>
  <c r="Q10" i="20"/>
  <c r="Q10" i="19"/>
  <c r="Q10" i="25"/>
  <c r="Q10" i="27"/>
  <c r="Q10" i="26"/>
  <c r="Q10" i="28"/>
  <c r="Q10" i="17"/>
  <c r="Q10" i="18"/>
  <c r="D5" i="17"/>
  <c r="J10" i="28"/>
  <c r="J10" i="26"/>
  <c r="J10" i="27"/>
  <c r="J10" i="25"/>
  <c r="J10" i="19"/>
  <c r="J10" i="20"/>
  <c r="J10" i="21"/>
  <c r="J10" i="22"/>
  <c r="J10" i="23"/>
  <c r="V10" i="23"/>
  <c r="V10" i="22"/>
  <c r="V10" i="21"/>
  <c r="V10" i="20"/>
  <c r="V10" i="19"/>
  <c r="V10" i="25"/>
  <c r="V10" i="27"/>
  <c r="V10" i="26"/>
  <c r="V10" i="28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AH40" i="28"/>
  <c r="AG40" i="28"/>
  <c r="AB40" i="28"/>
  <c r="AA40" i="28"/>
  <c r="Z40" i="28"/>
  <c r="X40" i="28"/>
  <c r="W40" i="28"/>
  <c r="V40" i="28"/>
  <c r="Q40" i="28"/>
  <c r="N40" i="28"/>
  <c r="H40" i="28"/>
  <c r="AD40" i="28" s="1"/>
  <c r="AH39" i="28"/>
  <c r="AG39" i="28"/>
  <c r="AB39" i="28"/>
  <c r="AA39" i="28"/>
  <c r="Z39" i="28"/>
  <c r="X39" i="28"/>
  <c r="W39" i="28"/>
  <c r="V39" i="28"/>
  <c r="Q39" i="28"/>
  <c r="N39" i="28"/>
  <c r="H39" i="28"/>
  <c r="AE39" i="28" s="1"/>
  <c r="AH38" i="28"/>
  <c r="AG38" i="28"/>
  <c r="AB38" i="28"/>
  <c r="AA38" i="28"/>
  <c r="Z38" i="28"/>
  <c r="X38" i="28"/>
  <c r="W38" i="28"/>
  <c r="V38" i="28"/>
  <c r="Q38" i="28"/>
  <c r="N38" i="28"/>
  <c r="H38" i="28"/>
  <c r="AE38" i="28" s="1"/>
  <c r="AH37" i="28"/>
  <c r="AG37" i="28"/>
  <c r="AB37" i="28"/>
  <c r="AA37" i="28"/>
  <c r="Z37" i="28"/>
  <c r="X37" i="28"/>
  <c r="W37" i="28"/>
  <c r="V37" i="28"/>
  <c r="Q37" i="28"/>
  <c r="N37" i="28"/>
  <c r="H37" i="28"/>
  <c r="AE37" i="28" s="1"/>
  <c r="AH36" i="28"/>
  <c r="AG36" i="28"/>
  <c r="AB36" i="28"/>
  <c r="AA36" i="28"/>
  <c r="Z36" i="28"/>
  <c r="X36" i="28"/>
  <c r="W36" i="28"/>
  <c r="V36" i="28"/>
  <c r="Q36" i="28"/>
  <c r="N36" i="28"/>
  <c r="H36" i="28"/>
  <c r="AD36" i="28" s="1"/>
  <c r="AH35" i="28"/>
  <c r="AG35" i="28"/>
  <c r="AB35" i="28"/>
  <c r="AA35" i="28"/>
  <c r="Z35" i="28"/>
  <c r="X35" i="28"/>
  <c r="W35" i="28"/>
  <c r="V35" i="28"/>
  <c r="Q35" i="28"/>
  <c r="N35" i="28"/>
  <c r="H35" i="28"/>
  <c r="AE35" i="28" s="1"/>
  <c r="AH34" i="28"/>
  <c r="AG34" i="28"/>
  <c r="AB34" i="28"/>
  <c r="AA34" i="28"/>
  <c r="Z34" i="28"/>
  <c r="X34" i="28"/>
  <c r="W34" i="28"/>
  <c r="V34" i="28"/>
  <c r="Q34" i="28"/>
  <c r="N34" i="28"/>
  <c r="H34" i="28"/>
  <c r="AE34" i="28" s="1"/>
  <c r="AH33" i="28"/>
  <c r="AG33" i="28"/>
  <c r="AB33" i="28"/>
  <c r="AA33" i="28"/>
  <c r="Z33" i="28"/>
  <c r="X33" i="28"/>
  <c r="W33" i="28"/>
  <c r="V33" i="28"/>
  <c r="Q33" i="28"/>
  <c r="N33" i="28"/>
  <c r="H33" i="28"/>
  <c r="AE33" i="28" s="1"/>
  <c r="AH32" i="28"/>
  <c r="AG32" i="28"/>
  <c r="AB32" i="28"/>
  <c r="AA32" i="28"/>
  <c r="Z32" i="28"/>
  <c r="X32" i="28"/>
  <c r="W32" i="28"/>
  <c r="V32" i="28"/>
  <c r="Q32" i="28"/>
  <c r="N32" i="28"/>
  <c r="H32" i="28"/>
  <c r="AD32" i="28" s="1"/>
  <c r="AH31" i="28"/>
  <c r="AG31" i="28"/>
  <c r="AB31" i="28"/>
  <c r="AA31" i="28"/>
  <c r="Z31" i="28"/>
  <c r="X31" i="28"/>
  <c r="W31" i="28"/>
  <c r="V31" i="28"/>
  <c r="Q31" i="28"/>
  <c r="N31" i="28"/>
  <c r="H31" i="28"/>
  <c r="AE31" i="28" s="1"/>
  <c r="AH30" i="28"/>
  <c r="AG30" i="28"/>
  <c r="AB30" i="28"/>
  <c r="AA30" i="28"/>
  <c r="Z30" i="28"/>
  <c r="X30" i="28"/>
  <c r="W30" i="28"/>
  <c r="V30" i="28"/>
  <c r="Q30" i="28"/>
  <c r="N30" i="28"/>
  <c r="H30" i="28"/>
  <c r="AE30" i="28" s="1"/>
  <c r="AH29" i="28"/>
  <c r="AG29" i="28"/>
  <c r="AB29" i="28"/>
  <c r="AA29" i="28"/>
  <c r="Z29" i="28"/>
  <c r="X29" i="28"/>
  <c r="W29" i="28"/>
  <c r="V29" i="28"/>
  <c r="Q29" i="28"/>
  <c r="N29" i="28"/>
  <c r="H29" i="28"/>
  <c r="AE29" i="28" s="1"/>
  <c r="AH28" i="28"/>
  <c r="AG28" i="28"/>
  <c r="AB28" i="28"/>
  <c r="AA28" i="28"/>
  <c r="Z28" i="28"/>
  <c r="X28" i="28"/>
  <c r="W28" i="28"/>
  <c r="V28" i="28"/>
  <c r="Q28" i="28"/>
  <c r="N28" i="28"/>
  <c r="H28" i="28"/>
  <c r="AD28" i="28" s="1"/>
  <c r="AH27" i="28"/>
  <c r="AG27" i="28"/>
  <c r="AB27" i="28"/>
  <c r="AA27" i="28"/>
  <c r="Z27" i="28"/>
  <c r="X27" i="28"/>
  <c r="W27" i="28"/>
  <c r="V27" i="28"/>
  <c r="Q27" i="28"/>
  <c r="N27" i="28"/>
  <c r="H27" i="28"/>
  <c r="AE27" i="28" s="1"/>
  <c r="AH26" i="28"/>
  <c r="AG26" i="28"/>
  <c r="AB26" i="28"/>
  <c r="AA26" i="28"/>
  <c r="Z26" i="28"/>
  <c r="X26" i="28"/>
  <c r="W26" i="28"/>
  <c r="V26" i="28"/>
  <c r="Q26" i="28"/>
  <c r="N26" i="28"/>
  <c r="H26" i="28"/>
  <c r="AE26" i="28" s="1"/>
  <c r="AH25" i="28"/>
  <c r="AG25" i="28"/>
  <c r="AB25" i="28"/>
  <c r="AA25" i="28"/>
  <c r="Z25" i="28"/>
  <c r="X25" i="28"/>
  <c r="W25" i="28"/>
  <c r="V25" i="28"/>
  <c r="Q25" i="28"/>
  <c r="N25" i="28"/>
  <c r="H25" i="28"/>
  <c r="AE25" i="28" s="1"/>
  <c r="AH24" i="28"/>
  <c r="AG24" i="28"/>
  <c r="AB24" i="28"/>
  <c r="AA24" i="28"/>
  <c r="Z24" i="28"/>
  <c r="X24" i="28"/>
  <c r="W24" i="28"/>
  <c r="V24" i="28"/>
  <c r="Q24" i="28"/>
  <c r="N24" i="28"/>
  <c r="H24" i="28"/>
  <c r="AD24" i="28" s="1"/>
  <c r="AH23" i="28"/>
  <c r="AG23" i="28"/>
  <c r="AB23" i="28"/>
  <c r="AA23" i="28"/>
  <c r="Z23" i="28"/>
  <c r="X23" i="28"/>
  <c r="W23" i="28"/>
  <c r="V23" i="28"/>
  <c r="Q23" i="28"/>
  <c r="N23" i="28"/>
  <c r="H23" i="28"/>
  <c r="AE23" i="28" s="1"/>
  <c r="AH22" i="28"/>
  <c r="AG22" i="28"/>
  <c r="AB22" i="28"/>
  <c r="AA22" i="28"/>
  <c r="Z22" i="28"/>
  <c r="X22" i="28"/>
  <c r="W22" i="28"/>
  <c r="V22" i="28"/>
  <c r="Q22" i="28"/>
  <c r="N22" i="28"/>
  <c r="H22" i="28"/>
  <c r="AE22" i="28" s="1"/>
  <c r="AH21" i="28"/>
  <c r="AG21" i="28"/>
  <c r="AB21" i="28"/>
  <c r="AA21" i="28"/>
  <c r="Z21" i="28"/>
  <c r="X21" i="28"/>
  <c r="W21" i="28"/>
  <c r="V21" i="28"/>
  <c r="Q21" i="28"/>
  <c r="N21" i="28"/>
  <c r="H21" i="28"/>
  <c r="AE21" i="28" s="1"/>
  <c r="AH20" i="28"/>
  <c r="AG20" i="28"/>
  <c r="AB20" i="28"/>
  <c r="AA20" i="28"/>
  <c r="Z20" i="28"/>
  <c r="X20" i="28"/>
  <c r="W20" i="28"/>
  <c r="V20" i="28"/>
  <c r="Q20" i="28"/>
  <c r="N20" i="28"/>
  <c r="H20" i="28"/>
  <c r="AD20" i="28" s="1"/>
  <c r="AH19" i="28"/>
  <c r="AG19" i="28"/>
  <c r="AB19" i="28"/>
  <c r="AA19" i="28"/>
  <c r="Z19" i="28"/>
  <c r="X19" i="28"/>
  <c r="W19" i="28"/>
  <c r="V19" i="28"/>
  <c r="Q19" i="28"/>
  <c r="N19" i="28"/>
  <c r="H19" i="28"/>
  <c r="AE19" i="28" s="1"/>
  <c r="AH18" i="28"/>
  <c r="AG18" i="28"/>
  <c r="AB18" i="28"/>
  <c r="AA18" i="28"/>
  <c r="Z18" i="28"/>
  <c r="X18" i="28"/>
  <c r="W18" i="28"/>
  <c r="V18" i="28"/>
  <c r="Q18" i="28"/>
  <c r="N18" i="28"/>
  <c r="H18" i="28"/>
  <c r="AE18" i="28" s="1"/>
  <c r="AH17" i="28"/>
  <c r="AG17" i="28"/>
  <c r="AB17" i="28"/>
  <c r="AA17" i="28"/>
  <c r="Z17" i="28"/>
  <c r="X17" i="28"/>
  <c r="W17" i="28"/>
  <c r="V17" i="28"/>
  <c r="Q17" i="28"/>
  <c r="N17" i="28"/>
  <c r="H17" i="28"/>
  <c r="AE17" i="28" s="1"/>
  <c r="AH16" i="28"/>
  <c r="AG16" i="28"/>
  <c r="AB16" i="28"/>
  <c r="AA16" i="28"/>
  <c r="Z16" i="28"/>
  <c r="X16" i="28"/>
  <c r="W16" i="28"/>
  <c r="V16" i="28"/>
  <c r="Q16" i="28"/>
  <c r="N16" i="28"/>
  <c r="H16" i="28"/>
  <c r="AD16" i="28" s="1"/>
  <c r="AH15" i="28"/>
  <c r="AG15" i="28"/>
  <c r="AB15" i="28"/>
  <c r="AA15" i="28"/>
  <c r="Z15" i="28"/>
  <c r="X15" i="28"/>
  <c r="W15" i="28"/>
  <c r="V15" i="28"/>
  <c r="Q15" i="28"/>
  <c r="N15" i="28"/>
  <c r="H15" i="28"/>
  <c r="AE15" i="28" s="1"/>
  <c r="AH14" i="28"/>
  <c r="AG14" i="28"/>
  <c r="AB14" i="28"/>
  <c r="AA14" i="28"/>
  <c r="Z14" i="28"/>
  <c r="X14" i="28"/>
  <c r="W14" i="28"/>
  <c r="V14" i="28"/>
  <c r="Q14" i="28"/>
  <c r="N14" i="28"/>
  <c r="H14" i="28"/>
  <c r="AE14" i="28" s="1"/>
  <c r="AH13" i="28"/>
  <c r="AG13" i="28"/>
  <c r="AB13" i="28"/>
  <c r="AA13" i="28"/>
  <c r="Z13" i="28"/>
  <c r="X13" i="28"/>
  <c r="W13" i="28"/>
  <c r="V13" i="28"/>
  <c r="Q13" i="28"/>
  <c r="N13" i="28"/>
  <c r="H13" i="28"/>
  <c r="AE13" i="28" s="1"/>
  <c r="AH12" i="28"/>
  <c r="AG12" i="28"/>
  <c r="AB12" i="28"/>
  <c r="AA12" i="28"/>
  <c r="Z12" i="28"/>
  <c r="X12" i="28"/>
  <c r="W12" i="28"/>
  <c r="V12" i="28"/>
  <c r="Q12" i="28"/>
  <c r="N12" i="28"/>
  <c r="H12" i="28"/>
  <c r="AD12" i="28" s="1"/>
  <c r="AH11" i="28"/>
  <c r="AG11" i="28"/>
  <c r="AB11" i="28"/>
  <c r="AA11" i="28"/>
  <c r="Z11" i="28"/>
  <c r="X11" i="28"/>
  <c r="W11" i="28"/>
  <c r="V11" i="28"/>
  <c r="Q11" i="28"/>
  <c r="N11" i="28"/>
  <c r="H11" i="28"/>
  <c r="AE11" i="28" s="1"/>
  <c r="AH10" i="28"/>
  <c r="AG10" i="28"/>
  <c r="AB10" i="28"/>
  <c r="AA10" i="28"/>
  <c r="Z10" i="28"/>
  <c r="X10" i="28"/>
  <c r="W10" i="28"/>
  <c r="N10" i="28"/>
  <c r="AD10" i="28"/>
  <c r="W5" i="28"/>
  <c r="B2" i="28"/>
  <c r="AH40" i="27"/>
  <c r="AG40" i="27"/>
  <c r="AB40" i="27"/>
  <c r="AA40" i="27"/>
  <c r="Z40" i="27"/>
  <c r="X40" i="27"/>
  <c r="W40" i="27"/>
  <c r="V40" i="27"/>
  <c r="Q40" i="27"/>
  <c r="N40" i="27"/>
  <c r="H40" i="27"/>
  <c r="AD40" i="27" s="1"/>
  <c r="AH39" i="27"/>
  <c r="AG39" i="27"/>
  <c r="AB39" i="27"/>
  <c r="AA39" i="27"/>
  <c r="Z39" i="27"/>
  <c r="X39" i="27"/>
  <c r="W39" i="27"/>
  <c r="V39" i="27"/>
  <c r="Q39" i="27"/>
  <c r="N39" i="27"/>
  <c r="H39" i="27"/>
  <c r="AE39" i="27" s="1"/>
  <c r="AH38" i="27"/>
  <c r="AG38" i="27"/>
  <c r="AB38" i="27"/>
  <c r="AA38" i="27"/>
  <c r="Z38" i="27"/>
  <c r="X38" i="27"/>
  <c r="W38" i="27"/>
  <c r="V38" i="27"/>
  <c r="Q38" i="27"/>
  <c r="N38" i="27"/>
  <c r="H38" i="27"/>
  <c r="AE38" i="27" s="1"/>
  <c r="AH37" i="27"/>
  <c r="AG37" i="27"/>
  <c r="AB37" i="27"/>
  <c r="AA37" i="27"/>
  <c r="Z37" i="27"/>
  <c r="X37" i="27"/>
  <c r="W37" i="27"/>
  <c r="V37" i="27"/>
  <c r="Q37" i="27"/>
  <c r="N37" i="27"/>
  <c r="H37" i="27"/>
  <c r="AE37" i="27" s="1"/>
  <c r="AH36" i="27"/>
  <c r="AG36" i="27"/>
  <c r="AB36" i="27"/>
  <c r="AA36" i="27"/>
  <c r="Z36" i="27"/>
  <c r="X36" i="27"/>
  <c r="W36" i="27"/>
  <c r="V36" i="27"/>
  <c r="Q36" i="27"/>
  <c r="N36" i="27"/>
  <c r="H36" i="27"/>
  <c r="AD36" i="27" s="1"/>
  <c r="AH35" i="27"/>
  <c r="AG35" i="27"/>
  <c r="AB35" i="27"/>
  <c r="AA35" i="27"/>
  <c r="Z35" i="27"/>
  <c r="X35" i="27"/>
  <c r="W35" i="27"/>
  <c r="V35" i="27"/>
  <c r="Q35" i="27"/>
  <c r="N35" i="27"/>
  <c r="H35" i="27"/>
  <c r="AE35" i="27" s="1"/>
  <c r="AH34" i="27"/>
  <c r="AG34" i="27"/>
  <c r="AB34" i="27"/>
  <c r="AA34" i="27"/>
  <c r="Z34" i="27"/>
  <c r="X34" i="27"/>
  <c r="W34" i="27"/>
  <c r="V34" i="27"/>
  <c r="Q34" i="27"/>
  <c r="N34" i="27"/>
  <c r="H34" i="27"/>
  <c r="AE34" i="27" s="1"/>
  <c r="AH33" i="27"/>
  <c r="AG33" i="27"/>
  <c r="AB33" i="27"/>
  <c r="AA33" i="27"/>
  <c r="Z33" i="27"/>
  <c r="X33" i="27"/>
  <c r="W33" i="27"/>
  <c r="V33" i="27"/>
  <c r="Q33" i="27"/>
  <c r="N33" i="27"/>
  <c r="H33" i="27"/>
  <c r="AE33" i="27" s="1"/>
  <c r="AH32" i="27"/>
  <c r="AG32" i="27"/>
  <c r="AB32" i="27"/>
  <c r="AA32" i="27"/>
  <c r="Z32" i="27"/>
  <c r="X32" i="27"/>
  <c r="W32" i="27"/>
  <c r="V32" i="27"/>
  <c r="Q32" i="27"/>
  <c r="N32" i="27"/>
  <c r="H32" i="27"/>
  <c r="AD32" i="27" s="1"/>
  <c r="AH31" i="27"/>
  <c r="AG31" i="27"/>
  <c r="AB31" i="27"/>
  <c r="AA31" i="27"/>
  <c r="Z31" i="27"/>
  <c r="X31" i="27"/>
  <c r="W31" i="27"/>
  <c r="V31" i="27"/>
  <c r="Q31" i="27"/>
  <c r="N31" i="27"/>
  <c r="H31" i="27"/>
  <c r="AE31" i="27" s="1"/>
  <c r="AH30" i="27"/>
  <c r="AG30" i="27"/>
  <c r="AB30" i="27"/>
  <c r="AA30" i="27"/>
  <c r="Z30" i="27"/>
  <c r="X30" i="27"/>
  <c r="W30" i="27"/>
  <c r="V30" i="27"/>
  <c r="Q30" i="27"/>
  <c r="N30" i="27"/>
  <c r="H30" i="27"/>
  <c r="AE30" i="27" s="1"/>
  <c r="AH29" i="27"/>
  <c r="AG29" i="27"/>
  <c r="AB29" i="27"/>
  <c r="AA29" i="27"/>
  <c r="Z29" i="27"/>
  <c r="X29" i="27"/>
  <c r="W29" i="27"/>
  <c r="V29" i="27"/>
  <c r="Q29" i="27"/>
  <c r="N29" i="27"/>
  <c r="H29" i="27"/>
  <c r="AE29" i="27" s="1"/>
  <c r="AH28" i="27"/>
  <c r="AG28" i="27"/>
  <c r="AB28" i="27"/>
  <c r="AA28" i="27"/>
  <c r="Z28" i="27"/>
  <c r="X28" i="27"/>
  <c r="W28" i="27"/>
  <c r="V28" i="27"/>
  <c r="Q28" i="27"/>
  <c r="N28" i="27"/>
  <c r="H28" i="27"/>
  <c r="AD28" i="27" s="1"/>
  <c r="AH27" i="27"/>
  <c r="AG27" i="27"/>
  <c r="AB27" i="27"/>
  <c r="AA27" i="27"/>
  <c r="Z27" i="27"/>
  <c r="X27" i="27"/>
  <c r="W27" i="27"/>
  <c r="V27" i="27"/>
  <c r="Q27" i="27"/>
  <c r="N27" i="27"/>
  <c r="H27" i="27"/>
  <c r="AE27" i="27" s="1"/>
  <c r="AH26" i="27"/>
  <c r="AG26" i="27"/>
  <c r="AB26" i="27"/>
  <c r="AA26" i="27"/>
  <c r="Z26" i="27"/>
  <c r="X26" i="27"/>
  <c r="W26" i="27"/>
  <c r="V26" i="27"/>
  <c r="Q26" i="27"/>
  <c r="N26" i="27"/>
  <c r="H26" i="27"/>
  <c r="AE26" i="27" s="1"/>
  <c r="AH25" i="27"/>
  <c r="AG25" i="27"/>
  <c r="AB25" i="27"/>
  <c r="AA25" i="27"/>
  <c r="Z25" i="27"/>
  <c r="X25" i="27"/>
  <c r="W25" i="27"/>
  <c r="V25" i="27"/>
  <c r="Q25" i="27"/>
  <c r="N25" i="27"/>
  <c r="H25" i="27"/>
  <c r="AE25" i="27" s="1"/>
  <c r="AH24" i="27"/>
  <c r="AG24" i="27"/>
  <c r="AB24" i="27"/>
  <c r="AA24" i="27"/>
  <c r="Z24" i="27"/>
  <c r="X24" i="27"/>
  <c r="W24" i="27"/>
  <c r="V24" i="27"/>
  <c r="Q24" i="27"/>
  <c r="N24" i="27"/>
  <c r="H24" i="27"/>
  <c r="AD24" i="27" s="1"/>
  <c r="AH23" i="27"/>
  <c r="AG23" i="27"/>
  <c r="AB23" i="27"/>
  <c r="AA23" i="27"/>
  <c r="Z23" i="27"/>
  <c r="X23" i="27"/>
  <c r="W23" i="27"/>
  <c r="V23" i="27"/>
  <c r="Q23" i="27"/>
  <c r="N23" i="27"/>
  <c r="H23" i="27"/>
  <c r="AE23" i="27" s="1"/>
  <c r="AH22" i="27"/>
  <c r="AG22" i="27"/>
  <c r="AB22" i="27"/>
  <c r="AA22" i="27"/>
  <c r="Z22" i="27"/>
  <c r="X22" i="27"/>
  <c r="W22" i="27"/>
  <c r="V22" i="27"/>
  <c r="Q22" i="27"/>
  <c r="N22" i="27"/>
  <c r="H22" i="27"/>
  <c r="AE22" i="27" s="1"/>
  <c r="AH21" i="27"/>
  <c r="AG21" i="27"/>
  <c r="AB21" i="27"/>
  <c r="AA21" i="27"/>
  <c r="Z21" i="27"/>
  <c r="X21" i="27"/>
  <c r="W21" i="27"/>
  <c r="V21" i="27"/>
  <c r="Q21" i="27"/>
  <c r="N21" i="27"/>
  <c r="H21" i="27"/>
  <c r="AE21" i="27" s="1"/>
  <c r="AH20" i="27"/>
  <c r="AG20" i="27"/>
  <c r="AB20" i="27"/>
  <c r="AA20" i="27"/>
  <c r="Z20" i="27"/>
  <c r="X20" i="27"/>
  <c r="W20" i="27"/>
  <c r="V20" i="27"/>
  <c r="Q20" i="27"/>
  <c r="N20" i="27"/>
  <c r="H20" i="27"/>
  <c r="AD20" i="27" s="1"/>
  <c r="AH19" i="27"/>
  <c r="AG19" i="27"/>
  <c r="AB19" i="27"/>
  <c r="AA19" i="27"/>
  <c r="Z19" i="27"/>
  <c r="X19" i="27"/>
  <c r="W19" i="27"/>
  <c r="V19" i="27"/>
  <c r="Q19" i="27"/>
  <c r="N19" i="27"/>
  <c r="H19" i="27"/>
  <c r="AE19" i="27" s="1"/>
  <c r="AH18" i="27"/>
  <c r="AG18" i="27"/>
  <c r="AB18" i="27"/>
  <c r="AA18" i="27"/>
  <c r="Z18" i="27"/>
  <c r="X18" i="27"/>
  <c r="W18" i="27"/>
  <c r="V18" i="27"/>
  <c r="Q18" i="27"/>
  <c r="N18" i="27"/>
  <c r="H18" i="27"/>
  <c r="AE18" i="27" s="1"/>
  <c r="AH17" i="27"/>
  <c r="AG17" i="27"/>
  <c r="AB17" i="27"/>
  <c r="AA17" i="27"/>
  <c r="Z17" i="27"/>
  <c r="X17" i="27"/>
  <c r="W17" i="27"/>
  <c r="V17" i="27"/>
  <c r="Q17" i="27"/>
  <c r="N17" i="27"/>
  <c r="H17" i="27"/>
  <c r="AE17" i="27" s="1"/>
  <c r="AH16" i="27"/>
  <c r="AG16" i="27"/>
  <c r="AB16" i="27"/>
  <c r="AA16" i="27"/>
  <c r="Z16" i="27"/>
  <c r="X16" i="27"/>
  <c r="W16" i="27"/>
  <c r="V16" i="27"/>
  <c r="Q16" i="27"/>
  <c r="N16" i="27"/>
  <c r="H16" i="27"/>
  <c r="AD16" i="27" s="1"/>
  <c r="AH15" i="27"/>
  <c r="AG15" i="27"/>
  <c r="AB15" i="27"/>
  <c r="AA15" i="27"/>
  <c r="Z15" i="27"/>
  <c r="X15" i="27"/>
  <c r="W15" i="27"/>
  <c r="V15" i="27"/>
  <c r="Q15" i="27"/>
  <c r="N15" i="27"/>
  <c r="H15" i="27"/>
  <c r="AE15" i="27" s="1"/>
  <c r="AH14" i="27"/>
  <c r="AG14" i="27"/>
  <c r="AB14" i="27"/>
  <c r="AA14" i="27"/>
  <c r="Z14" i="27"/>
  <c r="X14" i="27"/>
  <c r="W14" i="27"/>
  <c r="V14" i="27"/>
  <c r="Q14" i="27"/>
  <c r="N14" i="27"/>
  <c r="H14" i="27"/>
  <c r="AE14" i="27" s="1"/>
  <c r="AH13" i="27"/>
  <c r="AG13" i="27"/>
  <c r="AB13" i="27"/>
  <c r="AA13" i="27"/>
  <c r="Z13" i="27"/>
  <c r="X13" i="27"/>
  <c r="W13" i="27"/>
  <c r="V13" i="27"/>
  <c r="Q13" i="27"/>
  <c r="N13" i="27"/>
  <c r="H13" i="27"/>
  <c r="AE13" i="27" s="1"/>
  <c r="AH12" i="27"/>
  <c r="AG12" i="27"/>
  <c r="AB12" i="27"/>
  <c r="AA12" i="27"/>
  <c r="Z12" i="27"/>
  <c r="X12" i="27"/>
  <c r="W12" i="27"/>
  <c r="V12" i="27"/>
  <c r="Q12" i="27"/>
  <c r="N12" i="27"/>
  <c r="H12" i="27"/>
  <c r="AD12" i="27" s="1"/>
  <c r="AH11" i="27"/>
  <c r="AG11" i="27"/>
  <c r="AB11" i="27"/>
  <c r="AA11" i="27"/>
  <c r="Z11" i="27"/>
  <c r="X11" i="27"/>
  <c r="W11" i="27"/>
  <c r="V11" i="27"/>
  <c r="Q11" i="27"/>
  <c r="N11" i="27"/>
  <c r="H11" i="27"/>
  <c r="AE11" i="27" s="1"/>
  <c r="AH10" i="27"/>
  <c r="AG10" i="27"/>
  <c r="AB10" i="27"/>
  <c r="AA10" i="27"/>
  <c r="Z10" i="27"/>
  <c r="X10" i="27"/>
  <c r="W10" i="27"/>
  <c r="N10" i="27"/>
  <c r="AD10" i="27"/>
  <c r="W5" i="27"/>
  <c r="B2" i="27"/>
  <c r="AH40" i="26"/>
  <c r="AG40" i="26"/>
  <c r="AB40" i="26"/>
  <c r="AA40" i="26"/>
  <c r="Z40" i="26"/>
  <c r="X40" i="26"/>
  <c r="W40" i="26"/>
  <c r="V40" i="26"/>
  <c r="Q40" i="26"/>
  <c r="N40" i="26"/>
  <c r="H40" i="26"/>
  <c r="AE40" i="26" s="1"/>
  <c r="AH39" i="26"/>
  <c r="AG39" i="26"/>
  <c r="AB39" i="26"/>
  <c r="AA39" i="26"/>
  <c r="Z39" i="26"/>
  <c r="X39" i="26"/>
  <c r="W39" i="26"/>
  <c r="V39" i="26"/>
  <c r="Q39" i="26"/>
  <c r="N39" i="26"/>
  <c r="H39" i="26"/>
  <c r="AE39" i="26" s="1"/>
  <c r="AH38" i="26"/>
  <c r="AG38" i="26"/>
  <c r="AB38" i="26"/>
  <c r="AA38" i="26"/>
  <c r="Z38" i="26"/>
  <c r="X38" i="26"/>
  <c r="W38" i="26"/>
  <c r="V38" i="26"/>
  <c r="Q38" i="26"/>
  <c r="N38" i="26"/>
  <c r="H38" i="26"/>
  <c r="AE38" i="26" s="1"/>
  <c r="AH37" i="26"/>
  <c r="AG37" i="26"/>
  <c r="AB37" i="26"/>
  <c r="AA37" i="26"/>
  <c r="Z37" i="26"/>
  <c r="X37" i="26"/>
  <c r="W37" i="26"/>
  <c r="V37" i="26"/>
  <c r="Q37" i="26"/>
  <c r="N37" i="26"/>
  <c r="H37" i="26"/>
  <c r="AE37" i="26" s="1"/>
  <c r="AH36" i="26"/>
  <c r="AG36" i="26"/>
  <c r="AB36" i="26"/>
  <c r="AA36" i="26"/>
  <c r="Z36" i="26"/>
  <c r="X36" i="26"/>
  <c r="W36" i="26"/>
  <c r="V36" i="26"/>
  <c r="Q36" i="26"/>
  <c r="N36" i="26"/>
  <c r="H36" i="26"/>
  <c r="AD36" i="26" s="1"/>
  <c r="AH35" i="26"/>
  <c r="AG35" i="26"/>
  <c r="AB35" i="26"/>
  <c r="AA35" i="26"/>
  <c r="Z35" i="26"/>
  <c r="X35" i="26"/>
  <c r="W35" i="26"/>
  <c r="V35" i="26"/>
  <c r="Q35" i="26"/>
  <c r="N35" i="26"/>
  <c r="H35" i="26"/>
  <c r="AE35" i="26" s="1"/>
  <c r="AH34" i="26"/>
  <c r="AG34" i="26"/>
  <c r="AB34" i="26"/>
  <c r="AA34" i="26"/>
  <c r="Z34" i="26"/>
  <c r="X34" i="26"/>
  <c r="W34" i="26"/>
  <c r="V34" i="26"/>
  <c r="Q34" i="26"/>
  <c r="N34" i="26"/>
  <c r="H34" i="26"/>
  <c r="AE34" i="26" s="1"/>
  <c r="AH33" i="26"/>
  <c r="AG33" i="26"/>
  <c r="AB33" i="26"/>
  <c r="AA33" i="26"/>
  <c r="Z33" i="26"/>
  <c r="X33" i="26"/>
  <c r="W33" i="26"/>
  <c r="V33" i="26"/>
  <c r="Q33" i="26"/>
  <c r="N33" i="26"/>
  <c r="H33" i="26"/>
  <c r="AE33" i="26" s="1"/>
  <c r="AH32" i="26"/>
  <c r="AG32" i="26"/>
  <c r="AB32" i="26"/>
  <c r="AA32" i="26"/>
  <c r="Z32" i="26"/>
  <c r="X32" i="26"/>
  <c r="W32" i="26"/>
  <c r="V32" i="26"/>
  <c r="Q32" i="26"/>
  <c r="N32" i="26"/>
  <c r="H32" i="26"/>
  <c r="AE32" i="26" s="1"/>
  <c r="AH31" i="26"/>
  <c r="AG31" i="26"/>
  <c r="AB31" i="26"/>
  <c r="AA31" i="26"/>
  <c r="Z31" i="26"/>
  <c r="X31" i="26"/>
  <c r="W31" i="26"/>
  <c r="V31" i="26"/>
  <c r="Q31" i="26"/>
  <c r="N31" i="26"/>
  <c r="H31" i="26"/>
  <c r="AE31" i="26" s="1"/>
  <c r="AH30" i="26"/>
  <c r="AG30" i="26"/>
  <c r="AB30" i="26"/>
  <c r="AA30" i="26"/>
  <c r="Z30" i="26"/>
  <c r="X30" i="26"/>
  <c r="W30" i="26"/>
  <c r="V30" i="26"/>
  <c r="Q30" i="26"/>
  <c r="N30" i="26"/>
  <c r="H30" i="26"/>
  <c r="AE30" i="26" s="1"/>
  <c r="AH29" i="26"/>
  <c r="AG29" i="26"/>
  <c r="AB29" i="26"/>
  <c r="AA29" i="26"/>
  <c r="Z29" i="26"/>
  <c r="X29" i="26"/>
  <c r="W29" i="26"/>
  <c r="V29" i="26"/>
  <c r="Q29" i="26"/>
  <c r="N29" i="26"/>
  <c r="H29" i="26"/>
  <c r="AE29" i="26" s="1"/>
  <c r="AH28" i="26"/>
  <c r="AG28" i="26"/>
  <c r="AB28" i="26"/>
  <c r="AA28" i="26"/>
  <c r="Z28" i="26"/>
  <c r="X28" i="26"/>
  <c r="W28" i="26"/>
  <c r="V28" i="26"/>
  <c r="Q28" i="26"/>
  <c r="N28" i="26"/>
  <c r="H28" i="26"/>
  <c r="AE28" i="26" s="1"/>
  <c r="AH27" i="26"/>
  <c r="AG27" i="26"/>
  <c r="AB27" i="26"/>
  <c r="AA27" i="26"/>
  <c r="Z27" i="26"/>
  <c r="X27" i="26"/>
  <c r="W27" i="26"/>
  <c r="V27" i="26"/>
  <c r="Q27" i="26"/>
  <c r="N27" i="26"/>
  <c r="H27" i="26"/>
  <c r="AE27" i="26" s="1"/>
  <c r="AH26" i="26"/>
  <c r="AG26" i="26"/>
  <c r="AB26" i="26"/>
  <c r="AA26" i="26"/>
  <c r="Z26" i="26"/>
  <c r="X26" i="26"/>
  <c r="W26" i="26"/>
  <c r="V26" i="26"/>
  <c r="Q26" i="26"/>
  <c r="N26" i="26"/>
  <c r="H26" i="26"/>
  <c r="AD26" i="26" s="1"/>
  <c r="AH25" i="26"/>
  <c r="AG25" i="26"/>
  <c r="AB25" i="26"/>
  <c r="AA25" i="26"/>
  <c r="Z25" i="26"/>
  <c r="X25" i="26"/>
  <c r="W25" i="26"/>
  <c r="V25" i="26"/>
  <c r="Q25" i="26"/>
  <c r="N25" i="26"/>
  <c r="H25" i="26"/>
  <c r="AE25" i="26" s="1"/>
  <c r="AH24" i="26"/>
  <c r="AG24" i="26"/>
  <c r="AB24" i="26"/>
  <c r="AA24" i="26"/>
  <c r="Z24" i="26"/>
  <c r="X24" i="26"/>
  <c r="W24" i="26"/>
  <c r="V24" i="26"/>
  <c r="Q24" i="26"/>
  <c r="N24" i="26"/>
  <c r="H24" i="26"/>
  <c r="AD24" i="26" s="1"/>
  <c r="AH23" i="26"/>
  <c r="AG23" i="26"/>
  <c r="AB23" i="26"/>
  <c r="AA23" i="26"/>
  <c r="Z23" i="26"/>
  <c r="X23" i="26"/>
  <c r="W23" i="26"/>
  <c r="V23" i="26"/>
  <c r="Q23" i="26"/>
  <c r="N23" i="26"/>
  <c r="H23" i="26"/>
  <c r="AE23" i="26" s="1"/>
  <c r="AH22" i="26"/>
  <c r="AG22" i="26"/>
  <c r="AB22" i="26"/>
  <c r="AA22" i="26"/>
  <c r="Z22" i="26"/>
  <c r="X22" i="26"/>
  <c r="W22" i="26"/>
  <c r="V22" i="26"/>
  <c r="Q22" i="26"/>
  <c r="N22" i="26"/>
  <c r="H22" i="26"/>
  <c r="AE22" i="26" s="1"/>
  <c r="AH21" i="26"/>
  <c r="AG21" i="26"/>
  <c r="AB21" i="26"/>
  <c r="AA21" i="26"/>
  <c r="Z21" i="26"/>
  <c r="X21" i="26"/>
  <c r="W21" i="26"/>
  <c r="V21" i="26"/>
  <c r="Q21" i="26"/>
  <c r="N21" i="26"/>
  <c r="H21" i="26"/>
  <c r="AE21" i="26" s="1"/>
  <c r="AH20" i="26"/>
  <c r="AG20" i="26"/>
  <c r="AB20" i="26"/>
  <c r="AA20" i="26"/>
  <c r="Z20" i="26"/>
  <c r="X20" i="26"/>
  <c r="W20" i="26"/>
  <c r="V20" i="26"/>
  <c r="Q20" i="26"/>
  <c r="N20" i="26"/>
  <c r="H20" i="26"/>
  <c r="AE20" i="26" s="1"/>
  <c r="AH19" i="26"/>
  <c r="AG19" i="26"/>
  <c r="AB19" i="26"/>
  <c r="AA19" i="26"/>
  <c r="Z19" i="26"/>
  <c r="X19" i="26"/>
  <c r="W19" i="26"/>
  <c r="V19" i="26"/>
  <c r="Q19" i="26"/>
  <c r="N19" i="26"/>
  <c r="H19" i="26"/>
  <c r="AE19" i="26" s="1"/>
  <c r="AH18" i="26"/>
  <c r="AG18" i="26"/>
  <c r="AB18" i="26"/>
  <c r="AA18" i="26"/>
  <c r="Z18" i="26"/>
  <c r="X18" i="26"/>
  <c r="W18" i="26"/>
  <c r="V18" i="26"/>
  <c r="Q18" i="26"/>
  <c r="N18" i="26"/>
  <c r="H18" i="26"/>
  <c r="AD18" i="26" s="1"/>
  <c r="AH17" i="26"/>
  <c r="AG17" i="26"/>
  <c r="AB17" i="26"/>
  <c r="AA17" i="26"/>
  <c r="Z17" i="26"/>
  <c r="X17" i="26"/>
  <c r="W17" i="26"/>
  <c r="V17" i="26"/>
  <c r="Q17" i="26"/>
  <c r="N17" i="26"/>
  <c r="H17" i="26"/>
  <c r="AE17" i="26" s="1"/>
  <c r="AH16" i="26"/>
  <c r="AG16" i="26"/>
  <c r="AB16" i="26"/>
  <c r="AA16" i="26"/>
  <c r="Z16" i="26"/>
  <c r="X16" i="26"/>
  <c r="W16" i="26"/>
  <c r="V16" i="26"/>
  <c r="Q16" i="26"/>
  <c r="N16" i="26"/>
  <c r="H16" i="26"/>
  <c r="AD16" i="26" s="1"/>
  <c r="AH15" i="26"/>
  <c r="AG15" i="26"/>
  <c r="AB15" i="26"/>
  <c r="AA15" i="26"/>
  <c r="Z15" i="26"/>
  <c r="X15" i="26"/>
  <c r="W15" i="26"/>
  <c r="V15" i="26"/>
  <c r="Q15" i="26"/>
  <c r="N15" i="26"/>
  <c r="H15" i="26"/>
  <c r="AE15" i="26" s="1"/>
  <c r="AH14" i="26"/>
  <c r="AG14" i="26"/>
  <c r="AB14" i="26"/>
  <c r="AA14" i="26"/>
  <c r="Z14" i="26"/>
  <c r="X14" i="26"/>
  <c r="W14" i="26"/>
  <c r="V14" i="26"/>
  <c r="Q14" i="26"/>
  <c r="N14" i="26"/>
  <c r="H14" i="26"/>
  <c r="AE14" i="26" s="1"/>
  <c r="AH13" i="26"/>
  <c r="AG13" i="26"/>
  <c r="AB13" i="26"/>
  <c r="AA13" i="26"/>
  <c r="Z13" i="26"/>
  <c r="X13" i="26"/>
  <c r="W13" i="26"/>
  <c r="V13" i="26"/>
  <c r="Q13" i="26"/>
  <c r="N13" i="26"/>
  <c r="H13" i="26"/>
  <c r="AE13" i="26" s="1"/>
  <c r="AH12" i="26"/>
  <c r="AG12" i="26"/>
  <c r="AB12" i="26"/>
  <c r="AA12" i="26"/>
  <c r="Z12" i="26"/>
  <c r="X12" i="26"/>
  <c r="W12" i="26"/>
  <c r="V12" i="26"/>
  <c r="Q12" i="26"/>
  <c r="N12" i="26"/>
  <c r="H12" i="26"/>
  <c r="AE12" i="26" s="1"/>
  <c r="AH11" i="26"/>
  <c r="AG11" i="26"/>
  <c r="AB11" i="26"/>
  <c r="AA11" i="26"/>
  <c r="Z11" i="26"/>
  <c r="X11" i="26"/>
  <c r="W11" i="26"/>
  <c r="V11" i="26"/>
  <c r="Q11" i="26"/>
  <c r="N11" i="26"/>
  <c r="H11" i="26"/>
  <c r="AD11" i="26" s="1"/>
  <c r="AH10" i="26"/>
  <c r="AG10" i="26"/>
  <c r="AB10" i="26"/>
  <c r="AA10" i="26"/>
  <c r="Z10" i="26"/>
  <c r="X10" i="26"/>
  <c r="W10" i="26"/>
  <c r="N10" i="26"/>
  <c r="AD10" i="26"/>
  <c r="W5" i="26"/>
  <c r="B2" i="26"/>
  <c r="AH40" i="25"/>
  <c r="AG40" i="25"/>
  <c r="AB40" i="25"/>
  <c r="AA40" i="25"/>
  <c r="Z40" i="25"/>
  <c r="X40" i="25"/>
  <c r="W40" i="25"/>
  <c r="V40" i="25"/>
  <c r="Q40" i="25"/>
  <c r="N40" i="25"/>
  <c r="H40" i="25"/>
  <c r="AE40" i="25" s="1"/>
  <c r="AH39" i="25"/>
  <c r="AG39" i="25"/>
  <c r="AB39" i="25"/>
  <c r="AA39" i="25"/>
  <c r="Z39" i="25"/>
  <c r="X39" i="25"/>
  <c r="W39" i="25"/>
  <c r="V39" i="25"/>
  <c r="Q39" i="25"/>
  <c r="N39" i="25"/>
  <c r="H39" i="25"/>
  <c r="AE39" i="25" s="1"/>
  <c r="AH38" i="25"/>
  <c r="AG38" i="25"/>
  <c r="AB38" i="25"/>
  <c r="AA38" i="25"/>
  <c r="Z38" i="25"/>
  <c r="X38" i="25"/>
  <c r="W38" i="25"/>
  <c r="V38" i="25"/>
  <c r="Q38" i="25"/>
  <c r="N38" i="25"/>
  <c r="H38" i="25"/>
  <c r="AE38" i="25" s="1"/>
  <c r="AH37" i="25"/>
  <c r="AG37" i="25"/>
  <c r="AB37" i="25"/>
  <c r="AA37" i="25"/>
  <c r="Z37" i="25"/>
  <c r="X37" i="25"/>
  <c r="W37" i="25"/>
  <c r="V37" i="25"/>
  <c r="Q37" i="25"/>
  <c r="N37" i="25"/>
  <c r="H37" i="25"/>
  <c r="AD37" i="25" s="1"/>
  <c r="AH36" i="25"/>
  <c r="AG36" i="25"/>
  <c r="AB36" i="25"/>
  <c r="AA36" i="25"/>
  <c r="Z36" i="25"/>
  <c r="X36" i="25"/>
  <c r="W36" i="25"/>
  <c r="V36" i="25"/>
  <c r="Q36" i="25"/>
  <c r="N36" i="25"/>
  <c r="H36" i="25"/>
  <c r="AE36" i="25" s="1"/>
  <c r="AH35" i="25"/>
  <c r="AG35" i="25"/>
  <c r="AB35" i="25"/>
  <c r="AA35" i="25"/>
  <c r="Z35" i="25"/>
  <c r="X35" i="25"/>
  <c r="W35" i="25"/>
  <c r="V35" i="25"/>
  <c r="Q35" i="25"/>
  <c r="N35" i="25"/>
  <c r="H35" i="25"/>
  <c r="AE35" i="25" s="1"/>
  <c r="AH34" i="25"/>
  <c r="AG34" i="25"/>
  <c r="AB34" i="25"/>
  <c r="AA34" i="25"/>
  <c r="Z34" i="25"/>
  <c r="X34" i="25"/>
  <c r="W34" i="25"/>
  <c r="V34" i="25"/>
  <c r="Q34" i="25"/>
  <c r="N34" i="25"/>
  <c r="H34" i="25"/>
  <c r="AD34" i="25" s="1"/>
  <c r="AH33" i="25"/>
  <c r="AG33" i="25"/>
  <c r="AB33" i="25"/>
  <c r="AA33" i="25"/>
  <c r="Z33" i="25"/>
  <c r="X33" i="25"/>
  <c r="W33" i="25"/>
  <c r="V33" i="25"/>
  <c r="Q33" i="25"/>
  <c r="N33" i="25"/>
  <c r="H33" i="25"/>
  <c r="AE33" i="25" s="1"/>
  <c r="AH32" i="25"/>
  <c r="AG32" i="25"/>
  <c r="AB32" i="25"/>
  <c r="AA32" i="25"/>
  <c r="Z32" i="25"/>
  <c r="X32" i="25"/>
  <c r="W32" i="25"/>
  <c r="V32" i="25"/>
  <c r="Q32" i="25"/>
  <c r="N32" i="25"/>
  <c r="H32" i="25"/>
  <c r="AE32" i="25" s="1"/>
  <c r="AH31" i="25"/>
  <c r="AG31" i="25"/>
  <c r="AB31" i="25"/>
  <c r="AA31" i="25"/>
  <c r="Z31" i="25"/>
  <c r="X31" i="25"/>
  <c r="W31" i="25"/>
  <c r="V31" i="25"/>
  <c r="Q31" i="25"/>
  <c r="N31" i="25"/>
  <c r="H31" i="25"/>
  <c r="AE31" i="25" s="1"/>
  <c r="AH30" i="25"/>
  <c r="AG30" i="25"/>
  <c r="AB30" i="25"/>
  <c r="AA30" i="25"/>
  <c r="Z30" i="25"/>
  <c r="X30" i="25"/>
  <c r="W30" i="25"/>
  <c r="V30" i="25"/>
  <c r="Q30" i="25"/>
  <c r="N30" i="25"/>
  <c r="H30" i="25"/>
  <c r="AE30" i="25" s="1"/>
  <c r="AH29" i="25"/>
  <c r="AG29" i="25"/>
  <c r="AB29" i="25"/>
  <c r="AA29" i="25"/>
  <c r="Z29" i="25"/>
  <c r="X29" i="25"/>
  <c r="W29" i="25"/>
  <c r="V29" i="25"/>
  <c r="Q29" i="25"/>
  <c r="N29" i="25"/>
  <c r="H29" i="25"/>
  <c r="AD29" i="25" s="1"/>
  <c r="AH28" i="25"/>
  <c r="AG28" i="25"/>
  <c r="AB28" i="25"/>
  <c r="AA28" i="25"/>
  <c r="Z28" i="25"/>
  <c r="X28" i="25"/>
  <c r="W28" i="25"/>
  <c r="V28" i="25"/>
  <c r="Q28" i="25"/>
  <c r="N28" i="25"/>
  <c r="H28" i="25"/>
  <c r="AE28" i="25" s="1"/>
  <c r="AH27" i="25"/>
  <c r="AG27" i="25"/>
  <c r="AB27" i="25"/>
  <c r="AA27" i="25"/>
  <c r="Z27" i="25"/>
  <c r="X27" i="25"/>
  <c r="W27" i="25"/>
  <c r="V27" i="25"/>
  <c r="Q27" i="25"/>
  <c r="N27" i="25"/>
  <c r="H27" i="25"/>
  <c r="AE27" i="25" s="1"/>
  <c r="AH26" i="25"/>
  <c r="AG26" i="25"/>
  <c r="AB26" i="25"/>
  <c r="AA26" i="25"/>
  <c r="Z26" i="25"/>
  <c r="X26" i="25"/>
  <c r="W26" i="25"/>
  <c r="V26" i="25"/>
  <c r="Q26" i="25"/>
  <c r="N26" i="25"/>
  <c r="H26" i="25"/>
  <c r="AD26" i="25" s="1"/>
  <c r="AH25" i="25"/>
  <c r="AG25" i="25"/>
  <c r="AB25" i="25"/>
  <c r="AA25" i="25"/>
  <c r="Z25" i="25"/>
  <c r="X25" i="25"/>
  <c r="W25" i="25"/>
  <c r="V25" i="25"/>
  <c r="Q25" i="25"/>
  <c r="N25" i="25"/>
  <c r="H25" i="25"/>
  <c r="AE25" i="25" s="1"/>
  <c r="AH24" i="25"/>
  <c r="AG24" i="25"/>
  <c r="AB24" i="25"/>
  <c r="AA24" i="25"/>
  <c r="Z24" i="25"/>
  <c r="X24" i="25"/>
  <c r="W24" i="25"/>
  <c r="V24" i="25"/>
  <c r="Q24" i="25"/>
  <c r="N24" i="25"/>
  <c r="H24" i="25"/>
  <c r="AD24" i="25" s="1"/>
  <c r="AH23" i="25"/>
  <c r="AG23" i="25"/>
  <c r="AB23" i="25"/>
  <c r="AA23" i="25"/>
  <c r="Z23" i="25"/>
  <c r="X23" i="25"/>
  <c r="W23" i="25"/>
  <c r="V23" i="25"/>
  <c r="Q23" i="25"/>
  <c r="N23" i="25"/>
  <c r="H23" i="25"/>
  <c r="AE23" i="25" s="1"/>
  <c r="AH22" i="25"/>
  <c r="AG22" i="25"/>
  <c r="AB22" i="25"/>
  <c r="AA22" i="25"/>
  <c r="Z22" i="25"/>
  <c r="X22" i="25"/>
  <c r="W22" i="25"/>
  <c r="V22" i="25"/>
  <c r="Q22" i="25"/>
  <c r="N22" i="25"/>
  <c r="H22" i="25"/>
  <c r="AE22" i="25" s="1"/>
  <c r="AH21" i="25"/>
  <c r="AG21" i="25"/>
  <c r="AB21" i="25"/>
  <c r="AA21" i="25"/>
  <c r="Z21" i="25"/>
  <c r="X21" i="25"/>
  <c r="W21" i="25"/>
  <c r="V21" i="25"/>
  <c r="Q21" i="25"/>
  <c r="N21" i="25"/>
  <c r="H21" i="25"/>
  <c r="AE21" i="25" s="1"/>
  <c r="AH20" i="25"/>
  <c r="AG20" i="25"/>
  <c r="AB20" i="25"/>
  <c r="AA20" i="25"/>
  <c r="Z20" i="25"/>
  <c r="X20" i="25"/>
  <c r="W20" i="25"/>
  <c r="V20" i="25"/>
  <c r="Q20" i="25"/>
  <c r="N20" i="25"/>
  <c r="H20" i="25"/>
  <c r="AE20" i="25" s="1"/>
  <c r="AH19" i="25"/>
  <c r="AG19" i="25"/>
  <c r="AB19" i="25"/>
  <c r="AA19" i="25"/>
  <c r="Z19" i="25"/>
  <c r="X19" i="25"/>
  <c r="W19" i="25"/>
  <c r="V19" i="25"/>
  <c r="Q19" i="25"/>
  <c r="N19" i="25"/>
  <c r="H19" i="25"/>
  <c r="AE19" i="25" s="1"/>
  <c r="AH18" i="25"/>
  <c r="AG18" i="25"/>
  <c r="AB18" i="25"/>
  <c r="AA18" i="25"/>
  <c r="Z18" i="25"/>
  <c r="X18" i="25"/>
  <c r="W18" i="25"/>
  <c r="V18" i="25"/>
  <c r="Q18" i="25"/>
  <c r="N18" i="25"/>
  <c r="H18" i="25"/>
  <c r="AD18" i="25" s="1"/>
  <c r="AH17" i="25"/>
  <c r="AG17" i="25"/>
  <c r="AB17" i="25"/>
  <c r="AA17" i="25"/>
  <c r="Z17" i="25"/>
  <c r="X17" i="25"/>
  <c r="W17" i="25"/>
  <c r="V17" i="25"/>
  <c r="Q17" i="25"/>
  <c r="N17" i="25"/>
  <c r="H17" i="25"/>
  <c r="AE17" i="25" s="1"/>
  <c r="AH16" i="25"/>
  <c r="AG16" i="25"/>
  <c r="AB16" i="25"/>
  <c r="AA16" i="25"/>
  <c r="Z16" i="25"/>
  <c r="X16" i="25"/>
  <c r="W16" i="25"/>
  <c r="V16" i="25"/>
  <c r="Q16" i="25"/>
  <c r="N16" i="25"/>
  <c r="H16" i="25"/>
  <c r="AD16" i="25" s="1"/>
  <c r="AH15" i="25"/>
  <c r="AG15" i="25"/>
  <c r="AB15" i="25"/>
  <c r="AA15" i="25"/>
  <c r="Z15" i="25"/>
  <c r="X15" i="25"/>
  <c r="W15" i="25"/>
  <c r="V15" i="25"/>
  <c r="Q15" i="25"/>
  <c r="N15" i="25"/>
  <c r="H15" i="25"/>
  <c r="AE15" i="25" s="1"/>
  <c r="AH14" i="25"/>
  <c r="AG14" i="25"/>
  <c r="AB14" i="25"/>
  <c r="AA14" i="25"/>
  <c r="Z14" i="25"/>
  <c r="X14" i="25"/>
  <c r="W14" i="25"/>
  <c r="V14" i="25"/>
  <c r="Q14" i="25"/>
  <c r="N14" i="25"/>
  <c r="H14" i="25"/>
  <c r="AE14" i="25" s="1"/>
  <c r="AH13" i="25"/>
  <c r="AG13" i="25"/>
  <c r="AB13" i="25"/>
  <c r="AA13" i="25"/>
  <c r="Z13" i="25"/>
  <c r="X13" i="25"/>
  <c r="W13" i="25"/>
  <c r="V13" i="25"/>
  <c r="Q13" i="25"/>
  <c r="N13" i="25"/>
  <c r="H13" i="25"/>
  <c r="AD13" i="25" s="1"/>
  <c r="AH12" i="25"/>
  <c r="AG12" i="25"/>
  <c r="AB12" i="25"/>
  <c r="AA12" i="25"/>
  <c r="Z12" i="25"/>
  <c r="X12" i="25"/>
  <c r="W12" i="25"/>
  <c r="V12" i="25"/>
  <c r="Q12" i="25"/>
  <c r="N12" i="25"/>
  <c r="H12" i="25"/>
  <c r="AE12" i="25" s="1"/>
  <c r="AH11" i="25"/>
  <c r="AG11" i="25"/>
  <c r="AB11" i="25"/>
  <c r="AA11" i="25"/>
  <c r="Z11" i="25"/>
  <c r="X11" i="25"/>
  <c r="W11" i="25"/>
  <c r="V11" i="25"/>
  <c r="Q11" i="25"/>
  <c r="N11" i="25"/>
  <c r="H11" i="25"/>
  <c r="AE11" i="25" s="1"/>
  <c r="AH10" i="25"/>
  <c r="AG10" i="25"/>
  <c r="AB10" i="25"/>
  <c r="AA10" i="25"/>
  <c r="Z10" i="25"/>
  <c r="X10" i="25"/>
  <c r="W10" i="25"/>
  <c r="N10" i="25"/>
  <c r="AE10" i="25"/>
  <c r="W5" i="25"/>
  <c r="B2" i="25"/>
  <c r="AH40" i="24"/>
  <c r="AG40" i="24"/>
  <c r="AB40" i="24"/>
  <c r="AA40" i="24"/>
  <c r="Z40" i="24"/>
  <c r="X40" i="24"/>
  <c r="W40" i="24"/>
  <c r="V40" i="24"/>
  <c r="Q40" i="24"/>
  <c r="N40" i="24"/>
  <c r="H40" i="24"/>
  <c r="AE40" i="24" s="1"/>
  <c r="AH39" i="24"/>
  <c r="AG39" i="24"/>
  <c r="AB39" i="24"/>
  <c r="AA39" i="24"/>
  <c r="Z39" i="24"/>
  <c r="X39" i="24"/>
  <c r="W39" i="24"/>
  <c r="V39" i="24"/>
  <c r="Q39" i="24"/>
  <c r="N39" i="24"/>
  <c r="H39" i="24"/>
  <c r="AE39" i="24" s="1"/>
  <c r="AH38" i="24"/>
  <c r="AG38" i="24"/>
  <c r="AB38" i="24"/>
  <c r="AA38" i="24"/>
  <c r="Z38" i="24"/>
  <c r="X38" i="24"/>
  <c r="W38" i="24"/>
  <c r="V38" i="24"/>
  <c r="Q38" i="24"/>
  <c r="N38" i="24"/>
  <c r="H38" i="24"/>
  <c r="AE38" i="24" s="1"/>
  <c r="AH37" i="24"/>
  <c r="AG37" i="24"/>
  <c r="AB37" i="24"/>
  <c r="AA37" i="24"/>
  <c r="Z37" i="24"/>
  <c r="X37" i="24"/>
  <c r="W37" i="24"/>
  <c r="V37" i="24"/>
  <c r="Q37" i="24"/>
  <c r="N37" i="24"/>
  <c r="H37" i="24"/>
  <c r="AE37" i="24" s="1"/>
  <c r="AH36" i="24"/>
  <c r="AG36" i="24"/>
  <c r="AB36" i="24"/>
  <c r="AA36" i="24"/>
  <c r="Z36" i="24"/>
  <c r="X36" i="24"/>
  <c r="W36" i="24"/>
  <c r="V36" i="24"/>
  <c r="Q36" i="24"/>
  <c r="N36" i="24"/>
  <c r="H36" i="24"/>
  <c r="AE36" i="24" s="1"/>
  <c r="AH35" i="24"/>
  <c r="AG35" i="24"/>
  <c r="AB35" i="24"/>
  <c r="AA35" i="24"/>
  <c r="Z35" i="24"/>
  <c r="X35" i="24"/>
  <c r="W35" i="24"/>
  <c r="V35" i="24"/>
  <c r="Q35" i="24"/>
  <c r="N35" i="24"/>
  <c r="H35" i="24"/>
  <c r="AE35" i="24" s="1"/>
  <c r="AH34" i="24"/>
  <c r="AG34" i="24"/>
  <c r="AB34" i="24"/>
  <c r="AA34" i="24"/>
  <c r="Z34" i="24"/>
  <c r="X34" i="24"/>
  <c r="W34" i="24"/>
  <c r="V34" i="24"/>
  <c r="Q34" i="24"/>
  <c r="N34" i="24"/>
  <c r="H34" i="24"/>
  <c r="AE34" i="24" s="1"/>
  <c r="AH33" i="24"/>
  <c r="AG33" i="24"/>
  <c r="AB33" i="24"/>
  <c r="AA33" i="24"/>
  <c r="Z33" i="24"/>
  <c r="X33" i="24"/>
  <c r="W33" i="24"/>
  <c r="V33" i="24"/>
  <c r="Q33" i="24"/>
  <c r="N33" i="24"/>
  <c r="H33" i="24"/>
  <c r="AE33" i="24" s="1"/>
  <c r="AH32" i="24"/>
  <c r="AG32" i="24"/>
  <c r="AB32" i="24"/>
  <c r="AA32" i="24"/>
  <c r="Z32" i="24"/>
  <c r="X32" i="24"/>
  <c r="W32" i="24"/>
  <c r="V32" i="24"/>
  <c r="Q32" i="24"/>
  <c r="N32" i="24"/>
  <c r="H32" i="24"/>
  <c r="AD32" i="24" s="1"/>
  <c r="AH31" i="24"/>
  <c r="AG31" i="24"/>
  <c r="AB31" i="24"/>
  <c r="AA31" i="24"/>
  <c r="Z31" i="24"/>
  <c r="X31" i="24"/>
  <c r="W31" i="24"/>
  <c r="V31" i="24"/>
  <c r="Q31" i="24"/>
  <c r="N31" i="24"/>
  <c r="H31" i="24"/>
  <c r="AE31" i="24" s="1"/>
  <c r="AH30" i="24"/>
  <c r="AG30" i="24"/>
  <c r="AB30" i="24"/>
  <c r="AA30" i="24"/>
  <c r="Z30" i="24"/>
  <c r="X30" i="24"/>
  <c r="W30" i="24"/>
  <c r="V30" i="24"/>
  <c r="Q30" i="24"/>
  <c r="N30" i="24"/>
  <c r="H30" i="24"/>
  <c r="AE30" i="24" s="1"/>
  <c r="AH29" i="24"/>
  <c r="AG29" i="24"/>
  <c r="AB29" i="24"/>
  <c r="AA29" i="24"/>
  <c r="Z29" i="24"/>
  <c r="X29" i="24"/>
  <c r="W29" i="24"/>
  <c r="V29" i="24"/>
  <c r="Q29" i="24"/>
  <c r="N29" i="24"/>
  <c r="H29" i="24"/>
  <c r="AE29" i="24" s="1"/>
  <c r="AH28" i="24"/>
  <c r="AG28" i="24"/>
  <c r="AB28" i="24"/>
  <c r="AA28" i="24"/>
  <c r="Z28" i="24"/>
  <c r="X28" i="24"/>
  <c r="W28" i="24"/>
  <c r="V28" i="24"/>
  <c r="Q28" i="24"/>
  <c r="N28" i="24"/>
  <c r="H28" i="24"/>
  <c r="AE28" i="24" s="1"/>
  <c r="AH27" i="24"/>
  <c r="AG27" i="24"/>
  <c r="AB27" i="24"/>
  <c r="AA27" i="24"/>
  <c r="Z27" i="24"/>
  <c r="X27" i="24"/>
  <c r="W27" i="24"/>
  <c r="V27" i="24"/>
  <c r="Q27" i="24"/>
  <c r="N27" i="24"/>
  <c r="H27" i="24"/>
  <c r="AE27" i="24" s="1"/>
  <c r="AH26" i="24"/>
  <c r="AG26" i="24"/>
  <c r="AB26" i="24"/>
  <c r="AA26" i="24"/>
  <c r="Z26" i="24"/>
  <c r="X26" i="24"/>
  <c r="W26" i="24"/>
  <c r="V26" i="24"/>
  <c r="Q26" i="24"/>
  <c r="N26" i="24"/>
  <c r="H26" i="24"/>
  <c r="AE26" i="24" s="1"/>
  <c r="AH25" i="24"/>
  <c r="AG25" i="24"/>
  <c r="AB25" i="24"/>
  <c r="AA25" i="24"/>
  <c r="Z25" i="24"/>
  <c r="X25" i="24"/>
  <c r="W25" i="24"/>
  <c r="V25" i="24"/>
  <c r="Q25" i="24"/>
  <c r="N25" i="24"/>
  <c r="H25" i="24"/>
  <c r="AE25" i="24" s="1"/>
  <c r="AH24" i="24"/>
  <c r="AG24" i="24"/>
  <c r="AB24" i="24"/>
  <c r="AA24" i="24"/>
  <c r="Z24" i="24"/>
  <c r="X24" i="24"/>
  <c r="W24" i="24"/>
  <c r="V24" i="24"/>
  <c r="Q24" i="24"/>
  <c r="N24" i="24"/>
  <c r="H24" i="24"/>
  <c r="AD24" i="24" s="1"/>
  <c r="AH23" i="24"/>
  <c r="AG23" i="24"/>
  <c r="AB23" i="24"/>
  <c r="AA23" i="24"/>
  <c r="Z23" i="24"/>
  <c r="X23" i="24"/>
  <c r="W23" i="24"/>
  <c r="V23" i="24"/>
  <c r="Q23" i="24"/>
  <c r="N23" i="24"/>
  <c r="H23" i="24"/>
  <c r="AE23" i="24" s="1"/>
  <c r="AH22" i="24"/>
  <c r="AG22" i="24"/>
  <c r="AB22" i="24"/>
  <c r="AA22" i="24"/>
  <c r="Z22" i="24"/>
  <c r="X22" i="24"/>
  <c r="W22" i="24"/>
  <c r="V22" i="24"/>
  <c r="Q22" i="24"/>
  <c r="N22" i="24"/>
  <c r="H22" i="24"/>
  <c r="AE22" i="24" s="1"/>
  <c r="AH21" i="24"/>
  <c r="AG21" i="24"/>
  <c r="AB21" i="24"/>
  <c r="AA21" i="24"/>
  <c r="Z21" i="24"/>
  <c r="X21" i="24"/>
  <c r="W21" i="24"/>
  <c r="V21" i="24"/>
  <c r="Q21" i="24"/>
  <c r="N21" i="24"/>
  <c r="H21" i="24"/>
  <c r="AE21" i="24" s="1"/>
  <c r="AH20" i="24"/>
  <c r="AG20" i="24"/>
  <c r="AB20" i="24"/>
  <c r="AA20" i="24"/>
  <c r="Z20" i="24"/>
  <c r="X20" i="24"/>
  <c r="W20" i="24"/>
  <c r="V20" i="24"/>
  <c r="Q20" i="24"/>
  <c r="N20" i="24"/>
  <c r="H20" i="24"/>
  <c r="AE20" i="24" s="1"/>
  <c r="AH19" i="24"/>
  <c r="AG19" i="24"/>
  <c r="AB19" i="24"/>
  <c r="AA19" i="24"/>
  <c r="Z19" i="24"/>
  <c r="X19" i="24"/>
  <c r="W19" i="24"/>
  <c r="V19" i="24"/>
  <c r="Q19" i="24"/>
  <c r="N19" i="24"/>
  <c r="H19" i="24"/>
  <c r="AE19" i="24" s="1"/>
  <c r="AH18" i="24"/>
  <c r="AG18" i="24"/>
  <c r="AB18" i="24"/>
  <c r="AA18" i="24"/>
  <c r="Z18" i="24"/>
  <c r="X18" i="24"/>
  <c r="W18" i="24"/>
  <c r="V18" i="24"/>
  <c r="Q18" i="24"/>
  <c r="N18" i="24"/>
  <c r="H18" i="24"/>
  <c r="AE18" i="24" s="1"/>
  <c r="AH17" i="24"/>
  <c r="AG17" i="24"/>
  <c r="AB17" i="24"/>
  <c r="AA17" i="24"/>
  <c r="Z17" i="24"/>
  <c r="X17" i="24"/>
  <c r="W17" i="24"/>
  <c r="V17" i="24"/>
  <c r="Q17" i="24"/>
  <c r="N17" i="24"/>
  <c r="H17" i="24"/>
  <c r="AE17" i="24" s="1"/>
  <c r="AH16" i="24"/>
  <c r="AG16" i="24"/>
  <c r="AB16" i="24"/>
  <c r="AA16" i="24"/>
  <c r="Z16" i="24"/>
  <c r="X16" i="24"/>
  <c r="W16" i="24"/>
  <c r="V16" i="24"/>
  <c r="Q16" i="24"/>
  <c r="N16" i="24"/>
  <c r="H16" i="24"/>
  <c r="AD16" i="24" s="1"/>
  <c r="AH15" i="24"/>
  <c r="AG15" i="24"/>
  <c r="AB15" i="24"/>
  <c r="AA15" i="24"/>
  <c r="Z15" i="24"/>
  <c r="X15" i="24"/>
  <c r="W15" i="24"/>
  <c r="V15" i="24"/>
  <c r="Q15" i="24"/>
  <c r="N15" i="24"/>
  <c r="H15" i="24"/>
  <c r="AE15" i="24" s="1"/>
  <c r="AH14" i="24"/>
  <c r="AG14" i="24"/>
  <c r="AB14" i="24"/>
  <c r="AA14" i="24"/>
  <c r="Z14" i="24"/>
  <c r="X14" i="24"/>
  <c r="W14" i="24"/>
  <c r="V14" i="24"/>
  <c r="Q14" i="24"/>
  <c r="N14" i="24"/>
  <c r="H14" i="24"/>
  <c r="AE14" i="24" s="1"/>
  <c r="AH13" i="24"/>
  <c r="AG13" i="24"/>
  <c r="AB13" i="24"/>
  <c r="AA13" i="24"/>
  <c r="Z13" i="24"/>
  <c r="X13" i="24"/>
  <c r="W13" i="24"/>
  <c r="V13" i="24"/>
  <c r="Q13" i="24"/>
  <c r="N13" i="24"/>
  <c r="H13" i="24"/>
  <c r="AE13" i="24" s="1"/>
  <c r="AH12" i="24"/>
  <c r="AG12" i="24"/>
  <c r="AB12" i="24"/>
  <c r="AA12" i="24"/>
  <c r="Z12" i="24"/>
  <c r="X12" i="24"/>
  <c r="W12" i="24"/>
  <c r="V12" i="24"/>
  <c r="Q12" i="24"/>
  <c r="N12" i="24"/>
  <c r="H12" i="24"/>
  <c r="AE12" i="24" s="1"/>
  <c r="AH11" i="24"/>
  <c r="AG11" i="24"/>
  <c r="AB11" i="24"/>
  <c r="AA11" i="24"/>
  <c r="Z11" i="24"/>
  <c r="X11" i="24"/>
  <c r="W11" i="24"/>
  <c r="V11" i="24"/>
  <c r="Q11" i="24"/>
  <c r="N11" i="24"/>
  <c r="H11" i="24"/>
  <c r="AE11" i="24" s="1"/>
  <c r="AH10" i="24"/>
  <c r="AG10" i="24"/>
  <c r="AB10" i="24"/>
  <c r="AA10" i="24"/>
  <c r="Z10" i="24"/>
  <c r="X10" i="24"/>
  <c r="W10" i="24"/>
  <c r="N10" i="24"/>
  <c r="AD10" i="24"/>
  <c r="W5" i="24"/>
  <c r="B2" i="24"/>
  <c r="AH40" i="23"/>
  <c r="AG40" i="23"/>
  <c r="AB40" i="23"/>
  <c r="AA40" i="23"/>
  <c r="Z40" i="23"/>
  <c r="X40" i="23"/>
  <c r="W40" i="23"/>
  <c r="V40" i="23"/>
  <c r="Q40" i="23"/>
  <c r="N40" i="23"/>
  <c r="H40" i="23"/>
  <c r="AE40" i="23" s="1"/>
  <c r="AH39" i="23"/>
  <c r="AG39" i="23"/>
  <c r="AB39" i="23"/>
  <c r="AA39" i="23"/>
  <c r="Z39" i="23"/>
  <c r="X39" i="23"/>
  <c r="W39" i="23"/>
  <c r="V39" i="23"/>
  <c r="Q39" i="23"/>
  <c r="N39" i="23"/>
  <c r="H39" i="23"/>
  <c r="AE39" i="23" s="1"/>
  <c r="AH38" i="23"/>
  <c r="AG38" i="23"/>
  <c r="AB38" i="23"/>
  <c r="AA38" i="23"/>
  <c r="Z38" i="23"/>
  <c r="X38" i="23"/>
  <c r="W38" i="23"/>
  <c r="V38" i="23"/>
  <c r="Q38" i="23"/>
  <c r="N38" i="23"/>
  <c r="H38" i="23"/>
  <c r="AE38" i="23" s="1"/>
  <c r="AH37" i="23"/>
  <c r="AG37" i="23"/>
  <c r="AB37" i="23"/>
  <c r="AA37" i="23"/>
  <c r="Z37" i="23"/>
  <c r="X37" i="23"/>
  <c r="W37" i="23"/>
  <c r="V37" i="23"/>
  <c r="Q37" i="23"/>
  <c r="N37" i="23"/>
  <c r="H37" i="23"/>
  <c r="AE37" i="23" s="1"/>
  <c r="AH36" i="23"/>
  <c r="AG36" i="23"/>
  <c r="AB36" i="23"/>
  <c r="AA36" i="23"/>
  <c r="Z36" i="23"/>
  <c r="X36" i="23"/>
  <c r="W36" i="23"/>
  <c r="V36" i="23"/>
  <c r="Q36" i="23"/>
  <c r="N36" i="23"/>
  <c r="H36" i="23"/>
  <c r="AE36" i="23" s="1"/>
  <c r="AH35" i="23"/>
  <c r="AG35" i="23"/>
  <c r="AB35" i="23"/>
  <c r="AA35" i="23"/>
  <c r="Z35" i="23"/>
  <c r="X35" i="23"/>
  <c r="W35" i="23"/>
  <c r="V35" i="23"/>
  <c r="Q35" i="23"/>
  <c r="N35" i="23"/>
  <c r="H35" i="23"/>
  <c r="AE35" i="23" s="1"/>
  <c r="AH34" i="23"/>
  <c r="AG34" i="23"/>
  <c r="AB34" i="23"/>
  <c r="AA34" i="23"/>
  <c r="Z34" i="23"/>
  <c r="X34" i="23"/>
  <c r="W34" i="23"/>
  <c r="V34" i="23"/>
  <c r="Q34" i="23"/>
  <c r="N34" i="23"/>
  <c r="H34" i="23"/>
  <c r="AD34" i="23" s="1"/>
  <c r="AH33" i="23"/>
  <c r="AG33" i="23"/>
  <c r="AB33" i="23"/>
  <c r="AA33" i="23"/>
  <c r="Z33" i="23"/>
  <c r="X33" i="23"/>
  <c r="W33" i="23"/>
  <c r="V33" i="23"/>
  <c r="Q33" i="23"/>
  <c r="N33" i="23"/>
  <c r="H33" i="23"/>
  <c r="AE33" i="23" s="1"/>
  <c r="AH32" i="23"/>
  <c r="AG32" i="23"/>
  <c r="AB32" i="23"/>
  <c r="AA32" i="23"/>
  <c r="Z32" i="23"/>
  <c r="X32" i="23"/>
  <c r="W32" i="23"/>
  <c r="V32" i="23"/>
  <c r="Q32" i="23"/>
  <c r="N32" i="23"/>
  <c r="H32" i="23"/>
  <c r="AE32" i="23" s="1"/>
  <c r="AH31" i="23"/>
  <c r="AG31" i="23"/>
  <c r="AB31" i="23"/>
  <c r="AA31" i="23"/>
  <c r="Z31" i="23"/>
  <c r="X31" i="23"/>
  <c r="W31" i="23"/>
  <c r="V31" i="23"/>
  <c r="Q31" i="23"/>
  <c r="N31" i="23"/>
  <c r="H31" i="23"/>
  <c r="AE31" i="23" s="1"/>
  <c r="AH30" i="23"/>
  <c r="AG30" i="23"/>
  <c r="AB30" i="23"/>
  <c r="AA30" i="23"/>
  <c r="Z30" i="23"/>
  <c r="X30" i="23"/>
  <c r="W30" i="23"/>
  <c r="V30" i="23"/>
  <c r="Q30" i="23"/>
  <c r="N30" i="23"/>
  <c r="H30" i="23"/>
  <c r="AE30" i="23" s="1"/>
  <c r="AH29" i="23"/>
  <c r="AG29" i="23"/>
  <c r="AB29" i="23"/>
  <c r="AA29" i="23"/>
  <c r="Z29" i="23"/>
  <c r="X29" i="23"/>
  <c r="W29" i="23"/>
  <c r="V29" i="23"/>
  <c r="Q29" i="23"/>
  <c r="N29" i="23"/>
  <c r="H29" i="23"/>
  <c r="AE29" i="23" s="1"/>
  <c r="AH28" i="23"/>
  <c r="AG28" i="23"/>
  <c r="AB28" i="23"/>
  <c r="AA28" i="23"/>
  <c r="Z28" i="23"/>
  <c r="X28" i="23"/>
  <c r="W28" i="23"/>
  <c r="V28" i="23"/>
  <c r="Q28" i="23"/>
  <c r="N28" i="23"/>
  <c r="H28" i="23"/>
  <c r="AE28" i="23" s="1"/>
  <c r="AH27" i="23"/>
  <c r="AG27" i="23"/>
  <c r="AB27" i="23"/>
  <c r="AA27" i="23"/>
  <c r="Z27" i="23"/>
  <c r="X27" i="23"/>
  <c r="W27" i="23"/>
  <c r="V27" i="23"/>
  <c r="Q27" i="23"/>
  <c r="N27" i="23"/>
  <c r="H27" i="23"/>
  <c r="AE27" i="23" s="1"/>
  <c r="AH26" i="23"/>
  <c r="AG26" i="23"/>
  <c r="AB26" i="23"/>
  <c r="AA26" i="23"/>
  <c r="Z26" i="23"/>
  <c r="X26" i="23"/>
  <c r="W26" i="23"/>
  <c r="V26" i="23"/>
  <c r="Q26" i="23"/>
  <c r="N26" i="23"/>
  <c r="H26" i="23"/>
  <c r="AD26" i="23" s="1"/>
  <c r="AH25" i="23"/>
  <c r="AG25" i="23"/>
  <c r="AB25" i="23"/>
  <c r="AA25" i="23"/>
  <c r="Z25" i="23"/>
  <c r="X25" i="23"/>
  <c r="W25" i="23"/>
  <c r="V25" i="23"/>
  <c r="Q25" i="23"/>
  <c r="N25" i="23"/>
  <c r="H25" i="23"/>
  <c r="AE25" i="23" s="1"/>
  <c r="AH24" i="23"/>
  <c r="AG24" i="23"/>
  <c r="AB24" i="23"/>
  <c r="AA24" i="23"/>
  <c r="Z24" i="23"/>
  <c r="X24" i="23"/>
  <c r="W24" i="23"/>
  <c r="V24" i="23"/>
  <c r="Q24" i="23"/>
  <c r="N24" i="23"/>
  <c r="H24" i="23"/>
  <c r="AE24" i="23" s="1"/>
  <c r="AH23" i="23"/>
  <c r="AG23" i="23"/>
  <c r="AB23" i="23"/>
  <c r="AA23" i="23"/>
  <c r="Z23" i="23"/>
  <c r="X23" i="23"/>
  <c r="W23" i="23"/>
  <c r="V23" i="23"/>
  <c r="Q23" i="23"/>
  <c r="N23" i="23"/>
  <c r="H23" i="23"/>
  <c r="AE23" i="23" s="1"/>
  <c r="AH22" i="23"/>
  <c r="AG22" i="23"/>
  <c r="AB22" i="23"/>
  <c r="AA22" i="23"/>
  <c r="Z22" i="23"/>
  <c r="X22" i="23"/>
  <c r="W22" i="23"/>
  <c r="V22" i="23"/>
  <c r="Q22" i="23"/>
  <c r="N22" i="23"/>
  <c r="H22" i="23"/>
  <c r="AE22" i="23" s="1"/>
  <c r="AH21" i="23"/>
  <c r="AG21" i="23"/>
  <c r="AB21" i="23"/>
  <c r="AA21" i="23"/>
  <c r="Z21" i="23"/>
  <c r="X21" i="23"/>
  <c r="W21" i="23"/>
  <c r="V21" i="23"/>
  <c r="Q21" i="23"/>
  <c r="N21" i="23"/>
  <c r="H21" i="23"/>
  <c r="AE21" i="23" s="1"/>
  <c r="AH20" i="23"/>
  <c r="AG20" i="23"/>
  <c r="AB20" i="23"/>
  <c r="AA20" i="23"/>
  <c r="Z20" i="23"/>
  <c r="X20" i="23"/>
  <c r="W20" i="23"/>
  <c r="V20" i="23"/>
  <c r="Q20" i="23"/>
  <c r="N20" i="23"/>
  <c r="H20" i="23"/>
  <c r="AE20" i="23" s="1"/>
  <c r="AH19" i="23"/>
  <c r="AG19" i="23"/>
  <c r="AB19" i="23"/>
  <c r="AA19" i="23"/>
  <c r="Z19" i="23"/>
  <c r="X19" i="23"/>
  <c r="W19" i="23"/>
  <c r="V19" i="23"/>
  <c r="Q19" i="23"/>
  <c r="N19" i="23"/>
  <c r="H19" i="23"/>
  <c r="AE19" i="23" s="1"/>
  <c r="AH18" i="23"/>
  <c r="AG18" i="23"/>
  <c r="AB18" i="23"/>
  <c r="AA18" i="23"/>
  <c r="Z18" i="23"/>
  <c r="X18" i="23"/>
  <c r="W18" i="23"/>
  <c r="V18" i="23"/>
  <c r="Q18" i="23"/>
  <c r="N18" i="23"/>
  <c r="H18" i="23"/>
  <c r="AD18" i="23" s="1"/>
  <c r="AH17" i="23"/>
  <c r="AG17" i="23"/>
  <c r="AB17" i="23"/>
  <c r="AA17" i="23"/>
  <c r="Z17" i="23"/>
  <c r="X17" i="23"/>
  <c r="W17" i="23"/>
  <c r="V17" i="23"/>
  <c r="Q17" i="23"/>
  <c r="N17" i="23"/>
  <c r="H17" i="23"/>
  <c r="AE17" i="23" s="1"/>
  <c r="AH16" i="23"/>
  <c r="AG16" i="23"/>
  <c r="AB16" i="23"/>
  <c r="AA16" i="23"/>
  <c r="Z16" i="23"/>
  <c r="X16" i="23"/>
  <c r="W16" i="23"/>
  <c r="V16" i="23"/>
  <c r="Q16" i="23"/>
  <c r="N16" i="23"/>
  <c r="H16" i="23"/>
  <c r="AE16" i="23" s="1"/>
  <c r="AH15" i="23"/>
  <c r="AG15" i="23"/>
  <c r="AB15" i="23"/>
  <c r="AA15" i="23"/>
  <c r="Z15" i="23"/>
  <c r="X15" i="23"/>
  <c r="W15" i="23"/>
  <c r="V15" i="23"/>
  <c r="Q15" i="23"/>
  <c r="N15" i="23"/>
  <c r="H15" i="23"/>
  <c r="AE15" i="23" s="1"/>
  <c r="AH14" i="23"/>
  <c r="AG14" i="23"/>
  <c r="AB14" i="23"/>
  <c r="AA14" i="23"/>
  <c r="Z14" i="23"/>
  <c r="X14" i="23"/>
  <c r="W14" i="23"/>
  <c r="V14" i="23"/>
  <c r="Q14" i="23"/>
  <c r="N14" i="23"/>
  <c r="H14" i="23"/>
  <c r="AE14" i="23" s="1"/>
  <c r="AH13" i="23"/>
  <c r="AG13" i="23"/>
  <c r="AB13" i="23"/>
  <c r="AA13" i="23"/>
  <c r="Z13" i="23"/>
  <c r="X13" i="23"/>
  <c r="W13" i="23"/>
  <c r="V13" i="23"/>
  <c r="Q13" i="23"/>
  <c r="N13" i="23"/>
  <c r="H13" i="23"/>
  <c r="AE13" i="23" s="1"/>
  <c r="AH12" i="23"/>
  <c r="AG12" i="23"/>
  <c r="AB12" i="23"/>
  <c r="AA12" i="23"/>
  <c r="Z12" i="23"/>
  <c r="X12" i="23"/>
  <c r="W12" i="23"/>
  <c r="V12" i="23"/>
  <c r="Q12" i="23"/>
  <c r="N12" i="23"/>
  <c r="H12" i="23"/>
  <c r="AD12" i="23" s="1"/>
  <c r="AH11" i="23"/>
  <c r="AG11" i="23"/>
  <c r="AB11" i="23"/>
  <c r="AA11" i="23"/>
  <c r="Z11" i="23"/>
  <c r="X11" i="23"/>
  <c r="W11" i="23"/>
  <c r="V11" i="23"/>
  <c r="Q11" i="23"/>
  <c r="N11" i="23"/>
  <c r="H11" i="23"/>
  <c r="AE11" i="23" s="1"/>
  <c r="AH10" i="23"/>
  <c r="AG10" i="23"/>
  <c r="AB10" i="23"/>
  <c r="AA10" i="23"/>
  <c r="Z10" i="23"/>
  <c r="X10" i="23"/>
  <c r="W10" i="23"/>
  <c r="N10" i="23"/>
  <c r="AD10" i="23"/>
  <c r="W5" i="23"/>
  <c r="B2" i="23"/>
  <c r="AH40" i="22"/>
  <c r="AG40" i="22"/>
  <c r="AB40" i="22"/>
  <c r="AA40" i="22"/>
  <c r="Z40" i="22"/>
  <c r="X40" i="22"/>
  <c r="W40" i="22"/>
  <c r="V40" i="22"/>
  <c r="Q40" i="22"/>
  <c r="N40" i="22"/>
  <c r="H40" i="22"/>
  <c r="AE40" i="22" s="1"/>
  <c r="AH39" i="22"/>
  <c r="AG39" i="22"/>
  <c r="AB39" i="22"/>
  <c r="AA39" i="22"/>
  <c r="Z39" i="22"/>
  <c r="X39" i="22"/>
  <c r="W39" i="22"/>
  <c r="V39" i="22"/>
  <c r="Q39" i="22"/>
  <c r="N39" i="22"/>
  <c r="H39" i="22"/>
  <c r="AE39" i="22" s="1"/>
  <c r="AH38" i="22"/>
  <c r="AG38" i="22"/>
  <c r="AB38" i="22"/>
  <c r="AA38" i="22"/>
  <c r="Z38" i="22"/>
  <c r="X38" i="22"/>
  <c r="W38" i="22"/>
  <c r="V38" i="22"/>
  <c r="Q38" i="22"/>
  <c r="N38" i="22"/>
  <c r="H38" i="22"/>
  <c r="AD38" i="22" s="1"/>
  <c r="AH37" i="22"/>
  <c r="AG37" i="22"/>
  <c r="AB37" i="22"/>
  <c r="AA37" i="22"/>
  <c r="Z37" i="22"/>
  <c r="X37" i="22"/>
  <c r="W37" i="22"/>
  <c r="V37" i="22"/>
  <c r="Q37" i="22"/>
  <c r="N37" i="22"/>
  <c r="H37" i="22"/>
  <c r="AE37" i="22" s="1"/>
  <c r="AH36" i="22"/>
  <c r="AG36" i="22"/>
  <c r="AB36" i="22"/>
  <c r="AA36" i="22"/>
  <c r="Z36" i="22"/>
  <c r="X36" i="22"/>
  <c r="W36" i="22"/>
  <c r="V36" i="22"/>
  <c r="Q36" i="22"/>
  <c r="N36" i="22"/>
  <c r="H36" i="22"/>
  <c r="AE36" i="22" s="1"/>
  <c r="AH35" i="22"/>
  <c r="AG35" i="22"/>
  <c r="AB35" i="22"/>
  <c r="AA35" i="22"/>
  <c r="Z35" i="22"/>
  <c r="X35" i="22"/>
  <c r="W35" i="22"/>
  <c r="V35" i="22"/>
  <c r="Q35" i="22"/>
  <c r="N35" i="22"/>
  <c r="H35" i="22"/>
  <c r="AE35" i="22" s="1"/>
  <c r="AH34" i="22"/>
  <c r="AG34" i="22"/>
  <c r="AB34" i="22"/>
  <c r="AA34" i="22"/>
  <c r="Z34" i="22"/>
  <c r="X34" i="22"/>
  <c r="W34" i="22"/>
  <c r="V34" i="22"/>
  <c r="Q34" i="22"/>
  <c r="N34" i="22"/>
  <c r="H34" i="22"/>
  <c r="AE34" i="22" s="1"/>
  <c r="AH33" i="22"/>
  <c r="AG33" i="22"/>
  <c r="AB33" i="22"/>
  <c r="AA33" i="22"/>
  <c r="Z33" i="22"/>
  <c r="X33" i="22"/>
  <c r="W33" i="22"/>
  <c r="V33" i="22"/>
  <c r="Q33" i="22"/>
  <c r="N33" i="22"/>
  <c r="H33" i="22"/>
  <c r="AE33" i="22" s="1"/>
  <c r="AH32" i="22"/>
  <c r="AG32" i="22"/>
  <c r="AB32" i="22"/>
  <c r="AA32" i="22"/>
  <c r="Z32" i="22"/>
  <c r="X32" i="22"/>
  <c r="W32" i="22"/>
  <c r="V32" i="22"/>
  <c r="Q32" i="22"/>
  <c r="N32" i="22"/>
  <c r="H32" i="22"/>
  <c r="AD32" i="22" s="1"/>
  <c r="AH31" i="22"/>
  <c r="AG31" i="22"/>
  <c r="AB31" i="22"/>
  <c r="AA31" i="22"/>
  <c r="Z31" i="22"/>
  <c r="X31" i="22"/>
  <c r="W31" i="22"/>
  <c r="V31" i="22"/>
  <c r="Q31" i="22"/>
  <c r="N31" i="22"/>
  <c r="H31" i="22"/>
  <c r="AE31" i="22" s="1"/>
  <c r="AH30" i="22"/>
  <c r="AG30" i="22"/>
  <c r="AB30" i="22"/>
  <c r="AA30" i="22"/>
  <c r="Z30" i="22"/>
  <c r="X30" i="22"/>
  <c r="W30" i="22"/>
  <c r="V30" i="22"/>
  <c r="Q30" i="22"/>
  <c r="N30" i="22"/>
  <c r="H30" i="22"/>
  <c r="AE30" i="22" s="1"/>
  <c r="AH29" i="22"/>
  <c r="AG29" i="22"/>
  <c r="AB29" i="22"/>
  <c r="AA29" i="22"/>
  <c r="Z29" i="22"/>
  <c r="X29" i="22"/>
  <c r="W29" i="22"/>
  <c r="V29" i="22"/>
  <c r="Q29" i="22"/>
  <c r="N29" i="22"/>
  <c r="H29" i="22"/>
  <c r="AE29" i="22" s="1"/>
  <c r="AH28" i="22"/>
  <c r="AG28" i="22"/>
  <c r="AB28" i="22"/>
  <c r="AA28" i="22"/>
  <c r="Z28" i="22"/>
  <c r="X28" i="22"/>
  <c r="W28" i="22"/>
  <c r="V28" i="22"/>
  <c r="Q28" i="22"/>
  <c r="N28" i="22"/>
  <c r="H28" i="22"/>
  <c r="AE28" i="22" s="1"/>
  <c r="AH27" i="22"/>
  <c r="AG27" i="22"/>
  <c r="AB27" i="22"/>
  <c r="AA27" i="22"/>
  <c r="Z27" i="22"/>
  <c r="X27" i="22"/>
  <c r="W27" i="22"/>
  <c r="V27" i="22"/>
  <c r="Q27" i="22"/>
  <c r="N27" i="22"/>
  <c r="H27" i="22"/>
  <c r="AD27" i="22" s="1"/>
  <c r="AH26" i="22"/>
  <c r="AG26" i="22"/>
  <c r="AB26" i="22"/>
  <c r="AA26" i="22"/>
  <c r="Z26" i="22"/>
  <c r="X26" i="22"/>
  <c r="W26" i="22"/>
  <c r="V26" i="22"/>
  <c r="Q26" i="22"/>
  <c r="N26" i="22"/>
  <c r="H26" i="22"/>
  <c r="AE26" i="22" s="1"/>
  <c r="AH25" i="22"/>
  <c r="AG25" i="22"/>
  <c r="AB25" i="22"/>
  <c r="AA25" i="22"/>
  <c r="Z25" i="22"/>
  <c r="X25" i="22"/>
  <c r="W25" i="22"/>
  <c r="V25" i="22"/>
  <c r="Q25" i="22"/>
  <c r="N25" i="22"/>
  <c r="H25" i="22"/>
  <c r="AE25" i="22" s="1"/>
  <c r="AH24" i="22"/>
  <c r="AG24" i="22"/>
  <c r="AB24" i="22"/>
  <c r="AA24" i="22"/>
  <c r="Z24" i="22"/>
  <c r="X24" i="22"/>
  <c r="W24" i="22"/>
  <c r="V24" i="22"/>
  <c r="Q24" i="22"/>
  <c r="N24" i="22"/>
  <c r="H24" i="22"/>
  <c r="AD24" i="22" s="1"/>
  <c r="AH23" i="22"/>
  <c r="AG23" i="22"/>
  <c r="AB23" i="22"/>
  <c r="AA23" i="22"/>
  <c r="Z23" i="22"/>
  <c r="X23" i="22"/>
  <c r="W23" i="22"/>
  <c r="V23" i="22"/>
  <c r="Q23" i="22"/>
  <c r="N23" i="22"/>
  <c r="H23" i="22"/>
  <c r="AE23" i="22" s="1"/>
  <c r="AH22" i="22"/>
  <c r="AG22" i="22"/>
  <c r="AB22" i="22"/>
  <c r="AA22" i="22"/>
  <c r="Z22" i="22"/>
  <c r="X22" i="22"/>
  <c r="W22" i="22"/>
  <c r="V22" i="22"/>
  <c r="Q22" i="22"/>
  <c r="N22" i="22"/>
  <c r="H22" i="22"/>
  <c r="AE22" i="22" s="1"/>
  <c r="AH21" i="22"/>
  <c r="AG21" i="22"/>
  <c r="AB21" i="22"/>
  <c r="AA21" i="22"/>
  <c r="Z21" i="22"/>
  <c r="X21" i="22"/>
  <c r="W21" i="22"/>
  <c r="V21" i="22"/>
  <c r="Q21" i="22"/>
  <c r="N21" i="22"/>
  <c r="H21" i="22"/>
  <c r="AE21" i="22" s="1"/>
  <c r="AH20" i="22"/>
  <c r="AG20" i="22"/>
  <c r="AB20" i="22"/>
  <c r="AA20" i="22"/>
  <c r="Z20" i="22"/>
  <c r="X20" i="22"/>
  <c r="W20" i="22"/>
  <c r="V20" i="22"/>
  <c r="Q20" i="22"/>
  <c r="N20" i="22"/>
  <c r="H20" i="22"/>
  <c r="AE20" i="22" s="1"/>
  <c r="AH19" i="22"/>
  <c r="AG19" i="22"/>
  <c r="AB19" i="22"/>
  <c r="AA19" i="22"/>
  <c r="Z19" i="22"/>
  <c r="X19" i="22"/>
  <c r="W19" i="22"/>
  <c r="V19" i="22"/>
  <c r="Q19" i="22"/>
  <c r="N19" i="22"/>
  <c r="H19" i="22"/>
  <c r="AD19" i="22" s="1"/>
  <c r="AH18" i="22"/>
  <c r="AG18" i="22"/>
  <c r="AB18" i="22"/>
  <c r="AA18" i="22"/>
  <c r="Z18" i="22"/>
  <c r="X18" i="22"/>
  <c r="W18" i="22"/>
  <c r="V18" i="22"/>
  <c r="Q18" i="22"/>
  <c r="N18" i="22"/>
  <c r="H18" i="22"/>
  <c r="AE18" i="22" s="1"/>
  <c r="AH17" i="22"/>
  <c r="AG17" i="22"/>
  <c r="AB17" i="22"/>
  <c r="AA17" i="22"/>
  <c r="Z17" i="22"/>
  <c r="X17" i="22"/>
  <c r="W17" i="22"/>
  <c r="V17" i="22"/>
  <c r="Q17" i="22"/>
  <c r="N17" i="22"/>
  <c r="H17" i="22"/>
  <c r="AE17" i="22" s="1"/>
  <c r="AH16" i="22"/>
  <c r="AG16" i="22"/>
  <c r="AB16" i="22"/>
  <c r="AA16" i="22"/>
  <c r="Z16" i="22"/>
  <c r="X16" i="22"/>
  <c r="W16" i="22"/>
  <c r="V16" i="22"/>
  <c r="Q16" i="22"/>
  <c r="N16" i="22"/>
  <c r="H16" i="22"/>
  <c r="AD16" i="22" s="1"/>
  <c r="AH15" i="22"/>
  <c r="AG15" i="22"/>
  <c r="AB15" i="22"/>
  <c r="AA15" i="22"/>
  <c r="Z15" i="22"/>
  <c r="X15" i="22"/>
  <c r="W15" i="22"/>
  <c r="V15" i="22"/>
  <c r="Q15" i="22"/>
  <c r="N15" i="22"/>
  <c r="H15" i="22"/>
  <c r="AE15" i="22" s="1"/>
  <c r="AH14" i="22"/>
  <c r="AG14" i="22"/>
  <c r="AB14" i="22"/>
  <c r="AA14" i="22"/>
  <c r="Z14" i="22"/>
  <c r="X14" i="22"/>
  <c r="W14" i="22"/>
  <c r="V14" i="22"/>
  <c r="Q14" i="22"/>
  <c r="N14" i="22"/>
  <c r="H14" i="22"/>
  <c r="AE14" i="22" s="1"/>
  <c r="AH13" i="22"/>
  <c r="AG13" i="22"/>
  <c r="AB13" i="22"/>
  <c r="AA13" i="22"/>
  <c r="Z13" i="22"/>
  <c r="X13" i="22"/>
  <c r="W13" i="22"/>
  <c r="V13" i="22"/>
  <c r="Q13" i="22"/>
  <c r="N13" i="22"/>
  <c r="H13" i="22"/>
  <c r="AE13" i="22" s="1"/>
  <c r="AH12" i="22"/>
  <c r="AG12" i="22"/>
  <c r="AB12" i="22"/>
  <c r="AA12" i="22"/>
  <c r="Z12" i="22"/>
  <c r="X12" i="22"/>
  <c r="W12" i="22"/>
  <c r="V12" i="22"/>
  <c r="Q12" i="22"/>
  <c r="N12" i="22"/>
  <c r="H12" i="22"/>
  <c r="AE12" i="22" s="1"/>
  <c r="AH11" i="22"/>
  <c r="AG11" i="22"/>
  <c r="AB11" i="22"/>
  <c r="AA11" i="22"/>
  <c r="Z11" i="22"/>
  <c r="X11" i="22"/>
  <c r="W11" i="22"/>
  <c r="V11" i="22"/>
  <c r="Q11" i="22"/>
  <c r="N11" i="22"/>
  <c r="H11" i="22"/>
  <c r="AD11" i="22" s="1"/>
  <c r="AH10" i="22"/>
  <c r="AG10" i="22"/>
  <c r="AB10" i="22"/>
  <c r="AA10" i="22"/>
  <c r="Z10" i="22"/>
  <c r="X10" i="22"/>
  <c r="W10" i="22"/>
  <c r="N10" i="22"/>
  <c r="AD10" i="22"/>
  <c r="W5" i="22"/>
  <c r="B2" i="22"/>
  <c r="AH40" i="21"/>
  <c r="AG40" i="21"/>
  <c r="AB40" i="21"/>
  <c r="AA40" i="21"/>
  <c r="Z40" i="21"/>
  <c r="X40" i="21"/>
  <c r="W40" i="21"/>
  <c r="V40" i="21"/>
  <c r="Q40" i="21"/>
  <c r="N40" i="21"/>
  <c r="H40" i="21"/>
  <c r="AE40" i="21" s="1"/>
  <c r="AH39" i="21"/>
  <c r="AG39" i="21"/>
  <c r="AB39" i="21"/>
  <c r="AA39" i="21"/>
  <c r="Z39" i="21"/>
  <c r="X39" i="21"/>
  <c r="W39" i="21"/>
  <c r="V39" i="21"/>
  <c r="Q39" i="21"/>
  <c r="N39" i="21"/>
  <c r="H39" i="21"/>
  <c r="AE39" i="21" s="1"/>
  <c r="AH38" i="21"/>
  <c r="AG38" i="21"/>
  <c r="AB38" i="21"/>
  <c r="AA38" i="21"/>
  <c r="Z38" i="21"/>
  <c r="X38" i="21"/>
  <c r="W38" i="21"/>
  <c r="V38" i="21"/>
  <c r="Q38" i="21"/>
  <c r="N38" i="21"/>
  <c r="H38" i="21"/>
  <c r="AE38" i="21" s="1"/>
  <c r="AH37" i="21"/>
  <c r="AG37" i="21"/>
  <c r="AB37" i="21"/>
  <c r="AA37" i="21"/>
  <c r="Z37" i="21"/>
  <c r="X37" i="21"/>
  <c r="W37" i="21"/>
  <c r="V37" i="21"/>
  <c r="Q37" i="21"/>
  <c r="N37" i="21"/>
  <c r="H37" i="21"/>
  <c r="AD37" i="21" s="1"/>
  <c r="AH36" i="21"/>
  <c r="AG36" i="21"/>
  <c r="AB36" i="21"/>
  <c r="AA36" i="21"/>
  <c r="Z36" i="21"/>
  <c r="X36" i="21"/>
  <c r="W36" i="21"/>
  <c r="V36" i="21"/>
  <c r="Q36" i="21"/>
  <c r="N36" i="21"/>
  <c r="H36" i="21"/>
  <c r="AE36" i="21" s="1"/>
  <c r="AH35" i="21"/>
  <c r="AG35" i="21"/>
  <c r="AB35" i="21"/>
  <c r="AA35" i="21"/>
  <c r="Z35" i="21"/>
  <c r="X35" i="21"/>
  <c r="W35" i="21"/>
  <c r="V35" i="21"/>
  <c r="Q35" i="21"/>
  <c r="N35" i="21"/>
  <c r="H35" i="21"/>
  <c r="AE35" i="21" s="1"/>
  <c r="AH34" i="21"/>
  <c r="AG34" i="21"/>
  <c r="AB34" i="21"/>
  <c r="AA34" i="21"/>
  <c r="Z34" i="21"/>
  <c r="X34" i="21"/>
  <c r="W34" i="21"/>
  <c r="V34" i="21"/>
  <c r="Q34" i="21"/>
  <c r="N34" i="21"/>
  <c r="H34" i="21"/>
  <c r="AD34" i="21" s="1"/>
  <c r="AH33" i="21"/>
  <c r="AG33" i="21"/>
  <c r="AB33" i="21"/>
  <c r="AA33" i="21"/>
  <c r="Z33" i="21"/>
  <c r="X33" i="21"/>
  <c r="W33" i="21"/>
  <c r="V33" i="21"/>
  <c r="Q33" i="21"/>
  <c r="N33" i="21"/>
  <c r="H33" i="21"/>
  <c r="AE33" i="21" s="1"/>
  <c r="AH32" i="21"/>
  <c r="AG32" i="21"/>
  <c r="AB32" i="21"/>
  <c r="AA32" i="21"/>
  <c r="Z32" i="21"/>
  <c r="X32" i="21"/>
  <c r="W32" i="21"/>
  <c r="V32" i="21"/>
  <c r="Q32" i="21"/>
  <c r="N32" i="21"/>
  <c r="H32" i="21"/>
  <c r="AE32" i="21" s="1"/>
  <c r="AH31" i="21"/>
  <c r="AG31" i="21"/>
  <c r="AB31" i="21"/>
  <c r="AA31" i="21"/>
  <c r="Z31" i="21"/>
  <c r="X31" i="21"/>
  <c r="W31" i="21"/>
  <c r="V31" i="21"/>
  <c r="Q31" i="21"/>
  <c r="N31" i="21"/>
  <c r="H31" i="21"/>
  <c r="AE31" i="21" s="1"/>
  <c r="AH30" i="21"/>
  <c r="AG30" i="21"/>
  <c r="AB30" i="21"/>
  <c r="AA30" i="21"/>
  <c r="Z30" i="21"/>
  <c r="X30" i="21"/>
  <c r="W30" i="21"/>
  <c r="V30" i="21"/>
  <c r="Q30" i="21"/>
  <c r="N30" i="21"/>
  <c r="H30" i="21"/>
  <c r="AE30" i="21" s="1"/>
  <c r="AH29" i="21"/>
  <c r="AG29" i="21"/>
  <c r="AB29" i="21"/>
  <c r="AA29" i="21"/>
  <c r="Z29" i="21"/>
  <c r="X29" i="21"/>
  <c r="W29" i="21"/>
  <c r="V29" i="21"/>
  <c r="Q29" i="21"/>
  <c r="N29" i="21"/>
  <c r="H29" i="21"/>
  <c r="AD29" i="21" s="1"/>
  <c r="AH28" i="21"/>
  <c r="AG28" i="21"/>
  <c r="AB28" i="21"/>
  <c r="AA28" i="21"/>
  <c r="Z28" i="21"/>
  <c r="X28" i="21"/>
  <c r="W28" i="21"/>
  <c r="V28" i="21"/>
  <c r="Q28" i="21"/>
  <c r="N28" i="21"/>
  <c r="H28" i="21"/>
  <c r="AE28" i="21" s="1"/>
  <c r="AH27" i="21"/>
  <c r="AG27" i="21"/>
  <c r="AB27" i="21"/>
  <c r="AA27" i="21"/>
  <c r="Z27" i="21"/>
  <c r="X27" i="21"/>
  <c r="W27" i="21"/>
  <c r="V27" i="21"/>
  <c r="Q27" i="21"/>
  <c r="N27" i="21"/>
  <c r="H27" i="21"/>
  <c r="AE27" i="21" s="1"/>
  <c r="AH26" i="21"/>
  <c r="AG26" i="21"/>
  <c r="AB26" i="21"/>
  <c r="AA26" i="21"/>
  <c r="Z26" i="21"/>
  <c r="X26" i="21"/>
  <c r="W26" i="21"/>
  <c r="V26" i="21"/>
  <c r="Q26" i="21"/>
  <c r="N26" i="21"/>
  <c r="H26" i="21"/>
  <c r="AD26" i="21" s="1"/>
  <c r="AH25" i="21"/>
  <c r="AG25" i="21"/>
  <c r="AB25" i="21"/>
  <c r="AA25" i="21"/>
  <c r="Z25" i="21"/>
  <c r="X25" i="21"/>
  <c r="W25" i="21"/>
  <c r="V25" i="21"/>
  <c r="Q25" i="21"/>
  <c r="N25" i="21"/>
  <c r="H25" i="21"/>
  <c r="AE25" i="21" s="1"/>
  <c r="AH24" i="21"/>
  <c r="AG24" i="21"/>
  <c r="AB24" i="21"/>
  <c r="AA24" i="21"/>
  <c r="Z24" i="21"/>
  <c r="X24" i="21"/>
  <c r="W24" i="21"/>
  <c r="V24" i="21"/>
  <c r="Q24" i="21"/>
  <c r="N24" i="21"/>
  <c r="H24" i="21"/>
  <c r="AE24" i="21" s="1"/>
  <c r="AH23" i="21"/>
  <c r="AG23" i="21"/>
  <c r="AB23" i="21"/>
  <c r="AA23" i="21"/>
  <c r="Z23" i="21"/>
  <c r="X23" i="21"/>
  <c r="W23" i="21"/>
  <c r="V23" i="21"/>
  <c r="Q23" i="21"/>
  <c r="N23" i="21"/>
  <c r="H23" i="21"/>
  <c r="AE23" i="21" s="1"/>
  <c r="AH22" i="21"/>
  <c r="AG22" i="21"/>
  <c r="AB22" i="21"/>
  <c r="AA22" i="21"/>
  <c r="Z22" i="21"/>
  <c r="X22" i="21"/>
  <c r="W22" i="21"/>
  <c r="V22" i="21"/>
  <c r="Q22" i="21"/>
  <c r="N22" i="21"/>
  <c r="H22" i="21"/>
  <c r="AE22" i="21" s="1"/>
  <c r="AH21" i="21"/>
  <c r="AG21" i="21"/>
  <c r="AB21" i="21"/>
  <c r="AA21" i="21"/>
  <c r="Z21" i="21"/>
  <c r="X21" i="21"/>
  <c r="W21" i="21"/>
  <c r="V21" i="21"/>
  <c r="Q21" i="21"/>
  <c r="N21" i="21"/>
  <c r="H21" i="21"/>
  <c r="AD21" i="21" s="1"/>
  <c r="AH20" i="21"/>
  <c r="AG20" i="21"/>
  <c r="AB20" i="21"/>
  <c r="AA20" i="21"/>
  <c r="Z20" i="21"/>
  <c r="X20" i="21"/>
  <c r="W20" i="21"/>
  <c r="V20" i="21"/>
  <c r="Q20" i="21"/>
  <c r="N20" i="21"/>
  <c r="H20" i="21"/>
  <c r="AE20" i="21" s="1"/>
  <c r="AH19" i="21"/>
  <c r="AG19" i="21"/>
  <c r="AB19" i="21"/>
  <c r="AA19" i="21"/>
  <c r="Z19" i="21"/>
  <c r="X19" i="21"/>
  <c r="W19" i="21"/>
  <c r="V19" i="21"/>
  <c r="Q19" i="21"/>
  <c r="N19" i="21"/>
  <c r="H19" i="21"/>
  <c r="AE19" i="21" s="1"/>
  <c r="AH18" i="21"/>
  <c r="AG18" i="21"/>
  <c r="AB18" i="21"/>
  <c r="AA18" i="21"/>
  <c r="Z18" i="21"/>
  <c r="X18" i="21"/>
  <c r="W18" i="21"/>
  <c r="V18" i="21"/>
  <c r="Q18" i="21"/>
  <c r="N18" i="21"/>
  <c r="H18" i="21"/>
  <c r="AD18" i="21" s="1"/>
  <c r="AH17" i="21"/>
  <c r="AG17" i="21"/>
  <c r="AB17" i="21"/>
  <c r="AA17" i="21"/>
  <c r="Z17" i="21"/>
  <c r="X17" i="21"/>
  <c r="W17" i="21"/>
  <c r="V17" i="21"/>
  <c r="Q17" i="21"/>
  <c r="N17" i="21"/>
  <c r="H17" i="21"/>
  <c r="AE17" i="21" s="1"/>
  <c r="AH16" i="21"/>
  <c r="AG16" i="21"/>
  <c r="AB16" i="21"/>
  <c r="AA16" i="21"/>
  <c r="Z16" i="21"/>
  <c r="X16" i="21"/>
  <c r="W16" i="21"/>
  <c r="V16" i="21"/>
  <c r="Q16" i="21"/>
  <c r="N16" i="21"/>
  <c r="H16" i="21"/>
  <c r="AE16" i="21" s="1"/>
  <c r="AH15" i="21"/>
  <c r="AG15" i="21"/>
  <c r="AB15" i="21"/>
  <c r="AA15" i="21"/>
  <c r="Z15" i="21"/>
  <c r="X15" i="21"/>
  <c r="W15" i="21"/>
  <c r="V15" i="21"/>
  <c r="Q15" i="21"/>
  <c r="N15" i="21"/>
  <c r="H15" i="21"/>
  <c r="AE15" i="21" s="1"/>
  <c r="AH14" i="21"/>
  <c r="AG14" i="21"/>
  <c r="AB14" i="21"/>
  <c r="AA14" i="21"/>
  <c r="Z14" i="21"/>
  <c r="X14" i="21"/>
  <c r="W14" i="21"/>
  <c r="V14" i="21"/>
  <c r="Q14" i="21"/>
  <c r="N14" i="21"/>
  <c r="H14" i="21"/>
  <c r="AE14" i="21" s="1"/>
  <c r="AH13" i="21"/>
  <c r="AG13" i="21"/>
  <c r="AB13" i="21"/>
  <c r="AA13" i="21"/>
  <c r="Z13" i="21"/>
  <c r="X13" i="21"/>
  <c r="W13" i="21"/>
  <c r="V13" i="21"/>
  <c r="Q13" i="21"/>
  <c r="N13" i="21"/>
  <c r="H13" i="21"/>
  <c r="AD13" i="21" s="1"/>
  <c r="AH12" i="21"/>
  <c r="AG12" i="21"/>
  <c r="AB12" i="21"/>
  <c r="AA12" i="21"/>
  <c r="Z12" i="21"/>
  <c r="X12" i="21"/>
  <c r="W12" i="21"/>
  <c r="V12" i="21"/>
  <c r="Q12" i="21"/>
  <c r="N12" i="21"/>
  <c r="H12" i="21"/>
  <c r="AE12" i="21" s="1"/>
  <c r="AH11" i="21"/>
  <c r="AG11" i="21"/>
  <c r="AB11" i="21"/>
  <c r="AA11" i="21"/>
  <c r="Z11" i="21"/>
  <c r="X11" i="21"/>
  <c r="W11" i="21"/>
  <c r="V11" i="21"/>
  <c r="Q11" i="21"/>
  <c r="N11" i="21"/>
  <c r="H11" i="21"/>
  <c r="AE11" i="21" s="1"/>
  <c r="AH10" i="21"/>
  <c r="AG10" i="21"/>
  <c r="AB10" i="21"/>
  <c r="AA10" i="21"/>
  <c r="Z10" i="21"/>
  <c r="X10" i="21"/>
  <c r="W10" i="21"/>
  <c r="N10" i="21"/>
  <c r="AE10" i="21"/>
  <c r="W5" i="21"/>
  <c r="B2" i="21"/>
  <c r="AH40" i="20"/>
  <c r="AG40" i="20"/>
  <c r="AB40" i="20"/>
  <c r="AA40" i="20"/>
  <c r="Z40" i="20"/>
  <c r="X40" i="20"/>
  <c r="W40" i="20"/>
  <c r="V40" i="20"/>
  <c r="Q40" i="20"/>
  <c r="N40" i="20"/>
  <c r="H40" i="20"/>
  <c r="AE40" i="20" s="1"/>
  <c r="AH39" i="20"/>
  <c r="AG39" i="20"/>
  <c r="AB39" i="20"/>
  <c r="AA39" i="20"/>
  <c r="Z39" i="20"/>
  <c r="X39" i="20"/>
  <c r="W39" i="20"/>
  <c r="V39" i="20"/>
  <c r="Q39" i="20"/>
  <c r="N39" i="20"/>
  <c r="H39" i="20"/>
  <c r="AE39" i="20" s="1"/>
  <c r="AH38" i="20"/>
  <c r="AG38" i="20"/>
  <c r="AB38" i="20"/>
  <c r="AA38" i="20"/>
  <c r="Z38" i="20"/>
  <c r="X38" i="20"/>
  <c r="W38" i="20"/>
  <c r="V38" i="20"/>
  <c r="Q38" i="20"/>
  <c r="N38" i="20"/>
  <c r="H38" i="20"/>
  <c r="AE38" i="20" s="1"/>
  <c r="AH37" i="20"/>
  <c r="AG37" i="20"/>
  <c r="AB37" i="20"/>
  <c r="AA37" i="20"/>
  <c r="Z37" i="20"/>
  <c r="X37" i="20"/>
  <c r="W37" i="20"/>
  <c r="V37" i="20"/>
  <c r="Q37" i="20"/>
  <c r="N37" i="20"/>
  <c r="H37" i="20"/>
  <c r="AE37" i="20" s="1"/>
  <c r="AH36" i="20"/>
  <c r="AG36" i="20"/>
  <c r="AB36" i="20"/>
  <c r="AA36" i="20"/>
  <c r="Z36" i="20"/>
  <c r="X36" i="20"/>
  <c r="W36" i="20"/>
  <c r="V36" i="20"/>
  <c r="Q36" i="20"/>
  <c r="N36" i="20"/>
  <c r="H36" i="20"/>
  <c r="AE36" i="20" s="1"/>
  <c r="AH35" i="20"/>
  <c r="AG35" i="20"/>
  <c r="AB35" i="20"/>
  <c r="AA35" i="20"/>
  <c r="Z35" i="20"/>
  <c r="X35" i="20"/>
  <c r="W35" i="20"/>
  <c r="V35" i="20"/>
  <c r="Q35" i="20"/>
  <c r="N35" i="20"/>
  <c r="H35" i="20"/>
  <c r="AE35" i="20" s="1"/>
  <c r="AH34" i="20"/>
  <c r="AG34" i="20"/>
  <c r="AB34" i="20"/>
  <c r="AA34" i="20"/>
  <c r="Z34" i="20"/>
  <c r="X34" i="20"/>
  <c r="W34" i="20"/>
  <c r="V34" i="20"/>
  <c r="Q34" i="20"/>
  <c r="N34" i="20"/>
  <c r="H34" i="20"/>
  <c r="AE34" i="20" s="1"/>
  <c r="AH33" i="20"/>
  <c r="AG33" i="20"/>
  <c r="AB33" i="20"/>
  <c r="AA33" i="20"/>
  <c r="Z33" i="20"/>
  <c r="X33" i="20"/>
  <c r="W33" i="20"/>
  <c r="V33" i="20"/>
  <c r="Q33" i="20"/>
  <c r="N33" i="20"/>
  <c r="H33" i="20"/>
  <c r="AE33" i="20" s="1"/>
  <c r="AH32" i="20"/>
  <c r="AG32" i="20"/>
  <c r="AB32" i="20"/>
  <c r="AA32" i="20"/>
  <c r="Z32" i="20"/>
  <c r="X32" i="20"/>
  <c r="W32" i="20"/>
  <c r="V32" i="20"/>
  <c r="Q32" i="20"/>
  <c r="N32" i="20"/>
  <c r="H32" i="20"/>
  <c r="AE32" i="20" s="1"/>
  <c r="AH31" i="20"/>
  <c r="AG31" i="20"/>
  <c r="AB31" i="20"/>
  <c r="AA31" i="20"/>
  <c r="Z31" i="20"/>
  <c r="X31" i="20"/>
  <c r="W31" i="20"/>
  <c r="V31" i="20"/>
  <c r="Q31" i="20"/>
  <c r="N31" i="20"/>
  <c r="H31" i="20"/>
  <c r="AE31" i="20" s="1"/>
  <c r="AH30" i="20"/>
  <c r="AG30" i="20"/>
  <c r="AB30" i="20"/>
  <c r="AA30" i="20"/>
  <c r="Z30" i="20"/>
  <c r="X30" i="20"/>
  <c r="W30" i="20"/>
  <c r="V30" i="20"/>
  <c r="Q30" i="20"/>
  <c r="N30" i="20"/>
  <c r="H30" i="20"/>
  <c r="AE30" i="20" s="1"/>
  <c r="AH29" i="20"/>
  <c r="AG29" i="20"/>
  <c r="AB29" i="20"/>
  <c r="AA29" i="20"/>
  <c r="Z29" i="20"/>
  <c r="X29" i="20"/>
  <c r="W29" i="20"/>
  <c r="V29" i="20"/>
  <c r="Q29" i="20"/>
  <c r="N29" i="20"/>
  <c r="H29" i="20"/>
  <c r="AE29" i="20" s="1"/>
  <c r="AH28" i="20"/>
  <c r="AG28" i="20"/>
  <c r="AB28" i="20"/>
  <c r="AA28" i="20"/>
  <c r="Z28" i="20"/>
  <c r="X28" i="20"/>
  <c r="W28" i="20"/>
  <c r="V28" i="20"/>
  <c r="Q28" i="20"/>
  <c r="N28" i="20"/>
  <c r="H28" i="20"/>
  <c r="AE28" i="20" s="1"/>
  <c r="AH27" i="20"/>
  <c r="AG27" i="20"/>
  <c r="AB27" i="20"/>
  <c r="AA27" i="20"/>
  <c r="Z27" i="20"/>
  <c r="X27" i="20"/>
  <c r="W27" i="20"/>
  <c r="V27" i="20"/>
  <c r="Q27" i="20"/>
  <c r="N27" i="20"/>
  <c r="H27" i="20"/>
  <c r="AE27" i="20" s="1"/>
  <c r="AH26" i="20"/>
  <c r="AG26" i="20"/>
  <c r="AB26" i="20"/>
  <c r="AA26" i="20"/>
  <c r="Z26" i="20"/>
  <c r="X26" i="20"/>
  <c r="W26" i="20"/>
  <c r="V26" i="20"/>
  <c r="Q26" i="20"/>
  <c r="N26" i="20"/>
  <c r="H26" i="20"/>
  <c r="AE26" i="20" s="1"/>
  <c r="AH25" i="20"/>
  <c r="AG25" i="20"/>
  <c r="AB25" i="20"/>
  <c r="AA25" i="20"/>
  <c r="Z25" i="20"/>
  <c r="X25" i="20"/>
  <c r="W25" i="20"/>
  <c r="V25" i="20"/>
  <c r="Q25" i="20"/>
  <c r="N25" i="20"/>
  <c r="H25" i="20"/>
  <c r="AE25" i="20" s="1"/>
  <c r="AH24" i="20"/>
  <c r="AG24" i="20"/>
  <c r="AB24" i="20"/>
  <c r="AA24" i="20"/>
  <c r="Z24" i="20"/>
  <c r="X24" i="20"/>
  <c r="W24" i="20"/>
  <c r="V24" i="20"/>
  <c r="Q24" i="20"/>
  <c r="N24" i="20"/>
  <c r="H24" i="20"/>
  <c r="AE24" i="20" s="1"/>
  <c r="AH23" i="20"/>
  <c r="AG23" i="20"/>
  <c r="AB23" i="20"/>
  <c r="AA23" i="20"/>
  <c r="Z23" i="20"/>
  <c r="X23" i="20"/>
  <c r="W23" i="20"/>
  <c r="V23" i="20"/>
  <c r="Q23" i="20"/>
  <c r="N23" i="20"/>
  <c r="H23" i="20"/>
  <c r="AE23" i="20" s="1"/>
  <c r="AH22" i="20"/>
  <c r="AG22" i="20"/>
  <c r="AB22" i="20"/>
  <c r="AA22" i="20"/>
  <c r="Z22" i="20"/>
  <c r="X22" i="20"/>
  <c r="W22" i="20"/>
  <c r="V22" i="20"/>
  <c r="Q22" i="20"/>
  <c r="N22" i="20"/>
  <c r="H22" i="20"/>
  <c r="AD22" i="20" s="1"/>
  <c r="AH21" i="20"/>
  <c r="AG21" i="20"/>
  <c r="AB21" i="20"/>
  <c r="AA21" i="20"/>
  <c r="Z21" i="20"/>
  <c r="X21" i="20"/>
  <c r="W21" i="20"/>
  <c r="V21" i="20"/>
  <c r="Q21" i="20"/>
  <c r="N21" i="20"/>
  <c r="H21" i="20"/>
  <c r="AE21" i="20" s="1"/>
  <c r="AH20" i="20"/>
  <c r="AG20" i="20"/>
  <c r="AB20" i="20"/>
  <c r="AA20" i="20"/>
  <c r="Z20" i="20"/>
  <c r="X20" i="20"/>
  <c r="W20" i="20"/>
  <c r="V20" i="20"/>
  <c r="Q20" i="20"/>
  <c r="N20" i="20"/>
  <c r="H20" i="20"/>
  <c r="AD20" i="20" s="1"/>
  <c r="AH19" i="20"/>
  <c r="AG19" i="20"/>
  <c r="AB19" i="20"/>
  <c r="AA19" i="20"/>
  <c r="Z19" i="20"/>
  <c r="X19" i="20"/>
  <c r="W19" i="20"/>
  <c r="V19" i="20"/>
  <c r="Q19" i="20"/>
  <c r="N19" i="20"/>
  <c r="H19" i="20"/>
  <c r="AE19" i="20" s="1"/>
  <c r="AH18" i="20"/>
  <c r="AG18" i="20"/>
  <c r="AB18" i="20"/>
  <c r="AA18" i="20"/>
  <c r="Z18" i="20"/>
  <c r="X18" i="20"/>
  <c r="W18" i="20"/>
  <c r="V18" i="20"/>
  <c r="Q18" i="20"/>
  <c r="N18" i="20"/>
  <c r="H18" i="20"/>
  <c r="AE18" i="20" s="1"/>
  <c r="AH17" i="20"/>
  <c r="AG17" i="20"/>
  <c r="AB17" i="20"/>
  <c r="AA17" i="20"/>
  <c r="Z17" i="20"/>
  <c r="X17" i="20"/>
  <c r="W17" i="20"/>
  <c r="V17" i="20"/>
  <c r="Q17" i="20"/>
  <c r="N17" i="20"/>
  <c r="H17" i="20"/>
  <c r="AE17" i="20" s="1"/>
  <c r="AH16" i="20"/>
  <c r="AG16" i="20"/>
  <c r="AB16" i="20"/>
  <c r="AA16" i="20"/>
  <c r="Z16" i="20"/>
  <c r="X16" i="20"/>
  <c r="W16" i="20"/>
  <c r="V16" i="20"/>
  <c r="Q16" i="20"/>
  <c r="N16" i="20"/>
  <c r="H16" i="20"/>
  <c r="AE16" i="20" s="1"/>
  <c r="AH15" i="20"/>
  <c r="AG15" i="20"/>
  <c r="AB15" i="20"/>
  <c r="AA15" i="20"/>
  <c r="Z15" i="20"/>
  <c r="X15" i="20"/>
  <c r="W15" i="20"/>
  <c r="V15" i="20"/>
  <c r="Q15" i="20"/>
  <c r="N15" i="20"/>
  <c r="H15" i="20"/>
  <c r="AE15" i="20" s="1"/>
  <c r="AH14" i="20"/>
  <c r="AG14" i="20"/>
  <c r="AB14" i="20"/>
  <c r="AA14" i="20"/>
  <c r="Z14" i="20"/>
  <c r="X14" i="20"/>
  <c r="W14" i="20"/>
  <c r="V14" i="20"/>
  <c r="Q14" i="20"/>
  <c r="N14" i="20"/>
  <c r="H14" i="20"/>
  <c r="AD14" i="20" s="1"/>
  <c r="AH13" i="20"/>
  <c r="AG13" i="20"/>
  <c r="AB13" i="20"/>
  <c r="AA13" i="20"/>
  <c r="Z13" i="20"/>
  <c r="X13" i="20"/>
  <c r="W13" i="20"/>
  <c r="V13" i="20"/>
  <c r="Q13" i="20"/>
  <c r="N13" i="20"/>
  <c r="H13" i="20"/>
  <c r="AE13" i="20" s="1"/>
  <c r="AH12" i="20"/>
  <c r="AG12" i="20"/>
  <c r="AB12" i="20"/>
  <c r="AA12" i="20"/>
  <c r="Z12" i="20"/>
  <c r="X12" i="20"/>
  <c r="W12" i="20"/>
  <c r="V12" i="20"/>
  <c r="Q12" i="20"/>
  <c r="N12" i="20"/>
  <c r="H12" i="20"/>
  <c r="AD12" i="20" s="1"/>
  <c r="AH11" i="20"/>
  <c r="AG11" i="20"/>
  <c r="AB11" i="20"/>
  <c r="AA11" i="20"/>
  <c r="Z11" i="20"/>
  <c r="X11" i="20"/>
  <c r="W11" i="20"/>
  <c r="V11" i="20"/>
  <c r="Q11" i="20"/>
  <c r="N11" i="20"/>
  <c r="H11" i="20"/>
  <c r="AE11" i="20" s="1"/>
  <c r="AH10" i="20"/>
  <c r="AG10" i="20"/>
  <c r="AB10" i="20"/>
  <c r="AA10" i="20"/>
  <c r="Z10" i="20"/>
  <c r="X10" i="20"/>
  <c r="W10" i="20"/>
  <c r="N10" i="20"/>
  <c r="AE10" i="20"/>
  <c r="W5" i="20"/>
  <c r="B2" i="20"/>
  <c r="AH40" i="19"/>
  <c r="AG40" i="19"/>
  <c r="AB40" i="19"/>
  <c r="AA40" i="19"/>
  <c r="Z40" i="19"/>
  <c r="X40" i="19"/>
  <c r="W40" i="19"/>
  <c r="V40" i="19"/>
  <c r="Q40" i="19"/>
  <c r="N40" i="19"/>
  <c r="H40" i="19"/>
  <c r="AE40" i="19" s="1"/>
  <c r="AH39" i="19"/>
  <c r="AG39" i="19"/>
  <c r="AB39" i="19"/>
  <c r="AA39" i="19"/>
  <c r="Z39" i="19"/>
  <c r="X39" i="19"/>
  <c r="W39" i="19"/>
  <c r="V39" i="19"/>
  <c r="Q39" i="19"/>
  <c r="N39" i="19"/>
  <c r="H39" i="19"/>
  <c r="AE39" i="19" s="1"/>
  <c r="AH38" i="19"/>
  <c r="AG38" i="19"/>
  <c r="AB38" i="19"/>
  <c r="AA38" i="19"/>
  <c r="Z38" i="19"/>
  <c r="X38" i="19"/>
  <c r="W38" i="19"/>
  <c r="V38" i="19"/>
  <c r="Q38" i="19"/>
  <c r="N38" i="19"/>
  <c r="H38" i="19"/>
  <c r="AE38" i="19" s="1"/>
  <c r="AH37" i="19"/>
  <c r="AG37" i="19"/>
  <c r="AB37" i="19"/>
  <c r="AA37" i="19"/>
  <c r="Z37" i="19"/>
  <c r="X37" i="19"/>
  <c r="W37" i="19"/>
  <c r="V37" i="19"/>
  <c r="Q37" i="19"/>
  <c r="N37" i="19"/>
  <c r="H37" i="19"/>
  <c r="AE37" i="19" s="1"/>
  <c r="AH36" i="19"/>
  <c r="AG36" i="19"/>
  <c r="AB36" i="19"/>
  <c r="AA36" i="19"/>
  <c r="Z36" i="19"/>
  <c r="X36" i="19"/>
  <c r="W36" i="19"/>
  <c r="V36" i="19"/>
  <c r="Q36" i="19"/>
  <c r="N36" i="19"/>
  <c r="H36" i="19"/>
  <c r="AD36" i="19" s="1"/>
  <c r="AH35" i="19"/>
  <c r="AG35" i="19"/>
  <c r="AB35" i="19"/>
  <c r="AA35" i="19"/>
  <c r="Z35" i="19"/>
  <c r="X35" i="19"/>
  <c r="W35" i="19"/>
  <c r="V35" i="19"/>
  <c r="Q35" i="19"/>
  <c r="N35" i="19"/>
  <c r="H35" i="19"/>
  <c r="AE35" i="19" s="1"/>
  <c r="AH34" i="19"/>
  <c r="AG34" i="19"/>
  <c r="AB34" i="19"/>
  <c r="AA34" i="19"/>
  <c r="Z34" i="19"/>
  <c r="X34" i="19"/>
  <c r="W34" i="19"/>
  <c r="V34" i="19"/>
  <c r="Q34" i="19"/>
  <c r="N34" i="19"/>
  <c r="H34" i="19"/>
  <c r="AE34" i="19" s="1"/>
  <c r="AH33" i="19"/>
  <c r="AG33" i="19"/>
  <c r="AB33" i="19"/>
  <c r="AA33" i="19"/>
  <c r="Z33" i="19"/>
  <c r="X33" i="19"/>
  <c r="W33" i="19"/>
  <c r="V33" i="19"/>
  <c r="Q33" i="19"/>
  <c r="N33" i="19"/>
  <c r="H33" i="19"/>
  <c r="AE33" i="19" s="1"/>
  <c r="AH32" i="19"/>
  <c r="AG32" i="19"/>
  <c r="AB32" i="19"/>
  <c r="AA32" i="19"/>
  <c r="Z32" i="19"/>
  <c r="X32" i="19"/>
  <c r="W32" i="19"/>
  <c r="V32" i="19"/>
  <c r="Q32" i="19"/>
  <c r="N32" i="19"/>
  <c r="H32" i="19"/>
  <c r="AD32" i="19" s="1"/>
  <c r="AH31" i="19"/>
  <c r="AG31" i="19"/>
  <c r="AB31" i="19"/>
  <c r="AA31" i="19"/>
  <c r="Z31" i="19"/>
  <c r="X31" i="19"/>
  <c r="W31" i="19"/>
  <c r="V31" i="19"/>
  <c r="Q31" i="19"/>
  <c r="N31" i="19"/>
  <c r="H31" i="19"/>
  <c r="AE31" i="19" s="1"/>
  <c r="AH30" i="19"/>
  <c r="AG30" i="19"/>
  <c r="AB30" i="19"/>
  <c r="AA30" i="19"/>
  <c r="Z30" i="19"/>
  <c r="X30" i="19"/>
  <c r="W30" i="19"/>
  <c r="V30" i="19"/>
  <c r="Q30" i="19"/>
  <c r="N30" i="19"/>
  <c r="H30" i="19"/>
  <c r="AE30" i="19" s="1"/>
  <c r="AH29" i="19"/>
  <c r="AG29" i="19"/>
  <c r="AB29" i="19"/>
  <c r="AA29" i="19"/>
  <c r="Z29" i="19"/>
  <c r="X29" i="19"/>
  <c r="W29" i="19"/>
  <c r="V29" i="19"/>
  <c r="Q29" i="19"/>
  <c r="N29" i="19"/>
  <c r="H29" i="19"/>
  <c r="AE29" i="19" s="1"/>
  <c r="AH28" i="19"/>
  <c r="AG28" i="19"/>
  <c r="AB28" i="19"/>
  <c r="AA28" i="19"/>
  <c r="Z28" i="19"/>
  <c r="X28" i="19"/>
  <c r="W28" i="19"/>
  <c r="V28" i="19"/>
  <c r="Q28" i="19"/>
  <c r="N28" i="19"/>
  <c r="H28" i="19"/>
  <c r="AD28" i="19" s="1"/>
  <c r="AH27" i="19"/>
  <c r="AG27" i="19"/>
  <c r="AB27" i="19"/>
  <c r="AA27" i="19"/>
  <c r="Z27" i="19"/>
  <c r="X27" i="19"/>
  <c r="W27" i="19"/>
  <c r="V27" i="19"/>
  <c r="Q27" i="19"/>
  <c r="N27" i="19"/>
  <c r="H27" i="19"/>
  <c r="AE27" i="19" s="1"/>
  <c r="AH26" i="19"/>
  <c r="AG26" i="19"/>
  <c r="AB26" i="19"/>
  <c r="AA26" i="19"/>
  <c r="Z26" i="19"/>
  <c r="X26" i="19"/>
  <c r="W26" i="19"/>
  <c r="V26" i="19"/>
  <c r="Q26" i="19"/>
  <c r="N26" i="19"/>
  <c r="H26" i="19"/>
  <c r="AE26" i="19" s="1"/>
  <c r="AH25" i="19"/>
  <c r="AG25" i="19"/>
  <c r="AB25" i="19"/>
  <c r="AA25" i="19"/>
  <c r="Z25" i="19"/>
  <c r="X25" i="19"/>
  <c r="W25" i="19"/>
  <c r="V25" i="19"/>
  <c r="Q25" i="19"/>
  <c r="N25" i="19"/>
  <c r="H25" i="19"/>
  <c r="AE25" i="19" s="1"/>
  <c r="AH24" i="19"/>
  <c r="AG24" i="19"/>
  <c r="AB24" i="19"/>
  <c r="AA24" i="19"/>
  <c r="Z24" i="19"/>
  <c r="X24" i="19"/>
  <c r="W24" i="19"/>
  <c r="V24" i="19"/>
  <c r="Q24" i="19"/>
  <c r="N24" i="19"/>
  <c r="H24" i="19"/>
  <c r="AD24" i="19" s="1"/>
  <c r="AH23" i="19"/>
  <c r="AG23" i="19"/>
  <c r="AB23" i="19"/>
  <c r="AA23" i="19"/>
  <c r="Z23" i="19"/>
  <c r="X23" i="19"/>
  <c r="W23" i="19"/>
  <c r="V23" i="19"/>
  <c r="Q23" i="19"/>
  <c r="N23" i="19"/>
  <c r="H23" i="19"/>
  <c r="AE23" i="19" s="1"/>
  <c r="AH22" i="19"/>
  <c r="AG22" i="19"/>
  <c r="AB22" i="19"/>
  <c r="AA22" i="19"/>
  <c r="Z22" i="19"/>
  <c r="X22" i="19"/>
  <c r="W22" i="19"/>
  <c r="V22" i="19"/>
  <c r="Q22" i="19"/>
  <c r="N22" i="19"/>
  <c r="H22" i="19"/>
  <c r="AE22" i="19" s="1"/>
  <c r="AH21" i="19"/>
  <c r="AG21" i="19"/>
  <c r="AB21" i="19"/>
  <c r="AA21" i="19"/>
  <c r="Z21" i="19"/>
  <c r="X21" i="19"/>
  <c r="W21" i="19"/>
  <c r="V21" i="19"/>
  <c r="Q21" i="19"/>
  <c r="N21" i="19"/>
  <c r="H21" i="19"/>
  <c r="AE21" i="19" s="1"/>
  <c r="AH20" i="19"/>
  <c r="AG20" i="19"/>
  <c r="AB20" i="19"/>
  <c r="AA20" i="19"/>
  <c r="Z20" i="19"/>
  <c r="X20" i="19"/>
  <c r="W20" i="19"/>
  <c r="V20" i="19"/>
  <c r="Q20" i="19"/>
  <c r="N20" i="19"/>
  <c r="H20" i="19"/>
  <c r="AD20" i="19" s="1"/>
  <c r="AH19" i="19"/>
  <c r="AG19" i="19"/>
  <c r="AB19" i="19"/>
  <c r="AA19" i="19"/>
  <c r="Z19" i="19"/>
  <c r="X19" i="19"/>
  <c r="W19" i="19"/>
  <c r="V19" i="19"/>
  <c r="Q19" i="19"/>
  <c r="N19" i="19"/>
  <c r="H19" i="19"/>
  <c r="AD19" i="19" s="1"/>
  <c r="AH18" i="19"/>
  <c r="AG18" i="19"/>
  <c r="AB18" i="19"/>
  <c r="AA18" i="19"/>
  <c r="Z18" i="19"/>
  <c r="X18" i="19"/>
  <c r="W18" i="19"/>
  <c r="V18" i="19"/>
  <c r="Q18" i="19"/>
  <c r="N18" i="19"/>
  <c r="H18" i="19"/>
  <c r="AE18" i="19" s="1"/>
  <c r="AH17" i="19"/>
  <c r="AG17" i="19"/>
  <c r="AB17" i="19"/>
  <c r="AA17" i="19"/>
  <c r="Z17" i="19"/>
  <c r="X17" i="19"/>
  <c r="W17" i="19"/>
  <c r="V17" i="19"/>
  <c r="Q17" i="19"/>
  <c r="N17" i="19"/>
  <c r="H17" i="19"/>
  <c r="AE17" i="19" s="1"/>
  <c r="AH16" i="19"/>
  <c r="AG16" i="19"/>
  <c r="AB16" i="19"/>
  <c r="AA16" i="19"/>
  <c r="Z16" i="19"/>
  <c r="X16" i="19"/>
  <c r="W16" i="19"/>
  <c r="V16" i="19"/>
  <c r="Q16" i="19"/>
  <c r="N16" i="19"/>
  <c r="H16" i="19"/>
  <c r="AE16" i="19" s="1"/>
  <c r="AH15" i="19"/>
  <c r="AG15" i="19"/>
  <c r="AB15" i="19"/>
  <c r="AA15" i="19"/>
  <c r="Z15" i="19"/>
  <c r="X15" i="19"/>
  <c r="W15" i="19"/>
  <c r="V15" i="19"/>
  <c r="Q15" i="19"/>
  <c r="N15" i="19"/>
  <c r="H15" i="19"/>
  <c r="AE15" i="19" s="1"/>
  <c r="AH14" i="19"/>
  <c r="AG14" i="19"/>
  <c r="AB14" i="19"/>
  <c r="AA14" i="19"/>
  <c r="Z14" i="19"/>
  <c r="X14" i="19"/>
  <c r="W14" i="19"/>
  <c r="V14" i="19"/>
  <c r="Q14" i="19"/>
  <c r="N14" i="19"/>
  <c r="H14" i="19"/>
  <c r="AD14" i="19" s="1"/>
  <c r="AH13" i="19"/>
  <c r="AG13" i="19"/>
  <c r="AB13" i="19"/>
  <c r="AA13" i="19"/>
  <c r="Z13" i="19"/>
  <c r="X13" i="19"/>
  <c r="W13" i="19"/>
  <c r="V13" i="19"/>
  <c r="Q13" i="19"/>
  <c r="N13" i="19"/>
  <c r="H13" i="19"/>
  <c r="AE13" i="19" s="1"/>
  <c r="AH12" i="19"/>
  <c r="AG12" i="19"/>
  <c r="AB12" i="19"/>
  <c r="AA12" i="19"/>
  <c r="Z12" i="19"/>
  <c r="X12" i="19"/>
  <c r="W12" i="19"/>
  <c r="V12" i="19"/>
  <c r="Q12" i="19"/>
  <c r="N12" i="19"/>
  <c r="H12" i="19"/>
  <c r="AD12" i="19" s="1"/>
  <c r="AH11" i="19"/>
  <c r="AG11" i="19"/>
  <c r="AB11" i="19"/>
  <c r="AA11" i="19"/>
  <c r="Z11" i="19"/>
  <c r="X11" i="19"/>
  <c r="W11" i="19"/>
  <c r="V11" i="19"/>
  <c r="Q11" i="19"/>
  <c r="N11" i="19"/>
  <c r="H11" i="19"/>
  <c r="AE11" i="19" s="1"/>
  <c r="AH10" i="19"/>
  <c r="AG10" i="19"/>
  <c r="AB10" i="19"/>
  <c r="AA10" i="19"/>
  <c r="Z10" i="19"/>
  <c r="X10" i="19"/>
  <c r="W10" i="19"/>
  <c r="N10" i="19"/>
  <c r="AE10" i="19"/>
  <c r="W5" i="19"/>
  <c r="B2" i="19"/>
  <c r="D4" i="17"/>
  <c r="D4" i="24" s="1"/>
  <c r="D4" i="23" s="1"/>
  <c r="D4" i="22" s="1"/>
  <c r="D4" i="21" s="1"/>
  <c r="D4" i="20" s="1"/>
  <c r="D4" i="19" s="1"/>
  <c r="D4" i="25" s="1"/>
  <c r="D4" i="27" s="1"/>
  <c r="D4" i="26" s="1"/>
  <c r="D4" i="28" s="1"/>
  <c r="D4" i="15" s="1"/>
  <c r="D5" i="24"/>
  <c r="D5" i="23" s="1"/>
  <c r="D5" i="22" s="1"/>
  <c r="D6" i="17"/>
  <c r="D6" i="24" s="1"/>
  <c r="D6" i="23" s="1"/>
  <c r="D6" i="22" s="1"/>
  <c r="D6" i="21" s="1"/>
  <c r="D6" i="20" s="1"/>
  <c r="D6" i="19" s="1"/>
  <c r="D6" i="25" s="1"/>
  <c r="D6" i="27" s="1"/>
  <c r="D6" i="26" s="1"/>
  <c r="D6" i="28" s="1"/>
  <c r="D6" i="15" s="1"/>
  <c r="D3" i="24"/>
  <c r="D3" i="23" s="1"/>
  <c r="D3" i="22" s="1"/>
  <c r="D3" i="21" s="1"/>
  <c r="D3" i="19" s="1"/>
  <c r="D3" i="25" s="1"/>
  <c r="D3" i="27" s="1"/>
  <c r="D3" i="26" s="1"/>
  <c r="B2" i="17"/>
  <c r="AH40" i="18"/>
  <c r="AG40" i="18"/>
  <c r="AB40" i="18"/>
  <c r="AA40" i="18"/>
  <c r="Z40" i="18"/>
  <c r="X40" i="18"/>
  <c r="W40" i="18"/>
  <c r="V40" i="18"/>
  <c r="Q40" i="18"/>
  <c r="N40" i="18"/>
  <c r="H40" i="18"/>
  <c r="AE40" i="18" s="1"/>
  <c r="AH39" i="18"/>
  <c r="AG39" i="18"/>
  <c r="AB39" i="18"/>
  <c r="AA39" i="18"/>
  <c r="Z39" i="18"/>
  <c r="X39" i="18"/>
  <c r="W39" i="18"/>
  <c r="V39" i="18"/>
  <c r="Q39" i="18"/>
  <c r="N39" i="18"/>
  <c r="H39" i="18"/>
  <c r="AE39" i="18" s="1"/>
  <c r="AH38" i="18"/>
  <c r="AG38" i="18"/>
  <c r="AB38" i="18"/>
  <c r="AA38" i="18"/>
  <c r="Z38" i="18"/>
  <c r="X38" i="18"/>
  <c r="W38" i="18"/>
  <c r="V38" i="18"/>
  <c r="Q38" i="18"/>
  <c r="N38" i="18"/>
  <c r="H38" i="18"/>
  <c r="AE38" i="18" s="1"/>
  <c r="AH37" i="18"/>
  <c r="AG37" i="18"/>
  <c r="AB37" i="18"/>
  <c r="AA37" i="18"/>
  <c r="Z37" i="18"/>
  <c r="X37" i="18"/>
  <c r="W37" i="18"/>
  <c r="V37" i="18"/>
  <c r="Q37" i="18"/>
  <c r="N37" i="18"/>
  <c r="H37" i="18"/>
  <c r="AE37" i="18" s="1"/>
  <c r="AH36" i="18"/>
  <c r="AG36" i="18"/>
  <c r="AB36" i="18"/>
  <c r="AA36" i="18"/>
  <c r="Z36" i="18"/>
  <c r="X36" i="18"/>
  <c r="W36" i="18"/>
  <c r="V36" i="18"/>
  <c r="Q36" i="18"/>
  <c r="N36" i="18"/>
  <c r="H36" i="18"/>
  <c r="AE36" i="18" s="1"/>
  <c r="AH35" i="18"/>
  <c r="AG35" i="18"/>
  <c r="AB35" i="18"/>
  <c r="AA35" i="18"/>
  <c r="Z35" i="18"/>
  <c r="X35" i="18"/>
  <c r="W35" i="18"/>
  <c r="V35" i="18"/>
  <c r="Q35" i="18"/>
  <c r="N35" i="18"/>
  <c r="H35" i="18"/>
  <c r="AE35" i="18" s="1"/>
  <c r="AH34" i="18"/>
  <c r="AG34" i="18"/>
  <c r="AB34" i="18"/>
  <c r="AA34" i="18"/>
  <c r="Z34" i="18"/>
  <c r="X34" i="18"/>
  <c r="W34" i="18"/>
  <c r="V34" i="18"/>
  <c r="Q34" i="18"/>
  <c r="N34" i="18"/>
  <c r="H34" i="18"/>
  <c r="AE34" i="18" s="1"/>
  <c r="AH33" i="18"/>
  <c r="AG33" i="18"/>
  <c r="AB33" i="18"/>
  <c r="AA33" i="18"/>
  <c r="Z33" i="18"/>
  <c r="X33" i="18"/>
  <c r="W33" i="18"/>
  <c r="V33" i="18"/>
  <c r="Q33" i="18"/>
  <c r="N33" i="18"/>
  <c r="H33" i="18"/>
  <c r="AD33" i="18" s="1"/>
  <c r="AH32" i="18"/>
  <c r="AG32" i="18"/>
  <c r="AB32" i="18"/>
  <c r="AA32" i="18"/>
  <c r="Z32" i="18"/>
  <c r="X32" i="18"/>
  <c r="W32" i="18"/>
  <c r="V32" i="18"/>
  <c r="Q32" i="18"/>
  <c r="N32" i="18"/>
  <c r="H32" i="18"/>
  <c r="AE32" i="18" s="1"/>
  <c r="AH31" i="18"/>
  <c r="AG31" i="18"/>
  <c r="AB31" i="18"/>
  <c r="AA31" i="18"/>
  <c r="Z31" i="18"/>
  <c r="X31" i="18"/>
  <c r="W31" i="18"/>
  <c r="V31" i="18"/>
  <c r="Q31" i="18"/>
  <c r="N31" i="18"/>
  <c r="H31" i="18"/>
  <c r="AE31" i="18" s="1"/>
  <c r="AH30" i="18"/>
  <c r="AG30" i="18"/>
  <c r="AB30" i="18"/>
  <c r="AA30" i="18"/>
  <c r="Z30" i="18"/>
  <c r="X30" i="18"/>
  <c r="W30" i="18"/>
  <c r="V30" i="18"/>
  <c r="Q30" i="18"/>
  <c r="N30" i="18"/>
  <c r="H30" i="18"/>
  <c r="AE30" i="18" s="1"/>
  <c r="AH29" i="18"/>
  <c r="AG29" i="18"/>
  <c r="AB29" i="18"/>
  <c r="AA29" i="18"/>
  <c r="Z29" i="18"/>
  <c r="X29" i="18"/>
  <c r="W29" i="18"/>
  <c r="V29" i="18"/>
  <c r="Q29" i="18"/>
  <c r="N29" i="18"/>
  <c r="H29" i="18"/>
  <c r="AE29" i="18" s="1"/>
  <c r="AH28" i="18"/>
  <c r="AG28" i="18"/>
  <c r="AB28" i="18"/>
  <c r="AA28" i="18"/>
  <c r="Z28" i="18"/>
  <c r="X28" i="18"/>
  <c r="W28" i="18"/>
  <c r="V28" i="18"/>
  <c r="Q28" i="18"/>
  <c r="N28" i="18"/>
  <c r="H28" i="18"/>
  <c r="AE28" i="18" s="1"/>
  <c r="AH27" i="18"/>
  <c r="AG27" i="18"/>
  <c r="AB27" i="18"/>
  <c r="AA27" i="18"/>
  <c r="Z27" i="18"/>
  <c r="X27" i="18"/>
  <c r="W27" i="18"/>
  <c r="V27" i="18"/>
  <c r="Q27" i="18"/>
  <c r="N27" i="18"/>
  <c r="H27" i="18"/>
  <c r="AE27" i="18" s="1"/>
  <c r="AH26" i="18"/>
  <c r="AG26" i="18"/>
  <c r="AB26" i="18"/>
  <c r="AA26" i="18"/>
  <c r="Z26" i="18"/>
  <c r="X26" i="18"/>
  <c r="W26" i="18"/>
  <c r="V26" i="18"/>
  <c r="Q26" i="18"/>
  <c r="N26" i="18"/>
  <c r="H26" i="18"/>
  <c r="AE26" i="18" s="1"/>
  <c r="AH25" i="18"/>
  <c r="AG25" i="18"/>
  <c r="AB25" i="18"/>
  <c r="AA25" i="18"/>
  <c r="Z25" i="18"/>
  <c r="X25" i="18"/>
  <c r="W25" i="18"/>
  <c r="V25" i="18"/>
  <c r="Q25" i="18"/>
  <c r="N25" i="18"/>
  <c r="H25" i="18"/>
  <c r="AD25" i="18" s="1"/>
  <c r="AH24" i="18"/>
  <c r="AG24" i="18"/>
  <c r="AB24" i="18"/>
  <c r="AA24" i="18"/>
  <c r="Z24" i="18"/>
  <c r="X24" i="18"/>
  <c r="W24" i="18"/>
  <c r="V24" i="18"/>
  <c r="Q24" i="18"/>
  <c r="N24" i="18"/>
  <c r="H24" i="18"/>
  <c r="AE24" i="18" s="1"/>
  <c r="AH23" i="18"/>
  <c r="AG23" i="18"/>
  <c r="AB23" i="18"/>
  <c r="AA23" i="18"/>
  <c r="Z23" i="18"/>
  <c r="X23" i="18"/>
  <c r="W23" i="18"/>
  <c r="V23" i="18"/>
  <c r="Q23" i="18"/>
  <c r="N23" i="18"/>
  <c r="H23" i="18"/>
  <c r="AD23" i="18" s="1"/>
  <c r="AH22" i="18"/>
  <c r="AG22" i="18"/>
  <c r="AB22" i="18"/>
  <c r="AA22" i="18"/>
  <c r="Z22" i="18"/>
  <c r="X22" i="18"/>
  <c r="W22" i="18"/>
  <c r="V22" i="18"/>
  <c r="Q22" i="18"/>
  <c r="N22" i="18"/>
  <c r="H22" i="18"/>
  <c r="AE22" i="18" s="1"/>
  <c r="AH21" i="18"/>
  <c r="AG21" i="18"/>
  <c r="AB21" i="18"/>
  <c r="AA21" i="18"/>
  <c r="Z21" i="18"/>
  <c r="X21" i="18"/>
  <c r="W21" i="18"/>
  <c r="V21" i="18"/>
  <c r="Q21" i="18"/>
  <c r="N21" i="18"/>
  <c r="H21" i="18"/>
  <c r="AE21" i="18" s="1"/>
  <c r="AH20" i="18"/>
  <c r="AG20" i="18"/>
  <c r="AB20" i="18"/>
  <c r="AA20" i="18"/>
  <c r="Z20" i="18"/>
  <c r="X20" i="18"/>
  <c r="W20" i="18"/>
  <c r="V20" i="18"/>
  <c r="Q20" i="18"/>
  <c r="N20" i="18"/>
  <c r="H20" i="18"/>
  <c r="AE20" i="18" s="1"/>
  <c r="AH19" i="18"/>
  <c r="AG19" i="18"/>
  <c r="AB19" i="18"/>
  <c r="AA19" i="18"/>
  <c r="Z19" i="18"/>
  <c r="X19" i="18"/>
  <c r="W19" i="18"/>
  <c r="V19" i="18"/>
  <c r="Q19" i="18"/>
  <c r="N19" i="18"/>
  <c r="H19" i="18"/>
  <c r="AD19" i="18" s="1"/>
  <c r="AH18" i="18"/>
  <c r="AG18" i="18"/>
  <c r="AB18" i="18"/>
  <c r="AA18" i="18"/>
  <c r="Z18" i="18"/>
  <c r="X18" i="18"/>
  <c r="W18" i="18"/>
  <c r="V18" i="18"/>
  <c r="N18" i="18"/>
  <c r="H18" i="18"/>
  <c r="AE18" i="18" s="1"/>
  <c r="AH17" i="18"/>
  <c r="AG17" i="18"/>
  <c r="AB17" i="18"/>
  <c r="AA17" i="18"/>
  <c r="Z17" i="18"/>
  <c r="X17" i="18"/>
  <c r="W17" i="18"/>
  <c r="V17" i="18"/>
  <c r="Q17" i="18"/>
  <c r="N17" i="18"/>
  <c r="H17" i="18"/>
  <c r="AE17" i="18" s="1"/>
  <c r="AH16" i="18"/>
  <c r="AG16" i="18"/>
  <c r="AB16" i="18"/>
  <c r="AA16" i="18"/>
  <c r="Z16" i="18"/>
  <c r="X16" i="18"/>
  <c r="W16" i="18"/>
  <c r="V16" i="18"/>
  <c r="Q16" i="18"/>
  <c r="N16" i="18"/>
  <c r="H16" i="18"/>
  <c r="AE16" i="18" s="1"/>
  <c r="AH15" i="18"/>
  <c r="AG15" i="18"/>
  <c r="AB15" i="18"/>
  <c r="AA15" i="18"/>
  <c r="Z15" i="18"/>
  <c r="X15" i="18"/>
  <c r="W15" i="18"/>
  <c r="V15" i="18"/>
  <c r="N15" i="18"/>
  <c r="H15" i="18"/>
  <c r="AD15" i="18" s="1"/>
  <c r="AH14" i="18"/>
  <c r="AG14" i="18"/>
  <c r="AB14" i="18"/>
  <c r="AA14" i="18"/>
  <c r="Z14" i="18"/>
  <c r="X14" i="18"/>
  <c r="W14" i="18"/>
  <c r="V14" i="18"/>
  <c r="Q14" i="18"/>
  <c r="H14" i="18"/>
  <c r="AD14" i="18" s="1"/>
  <c r="AH13" i="18"/>
  <c r="AG13" i="18"/>
  <c r="AB13" i="18"/>
  <c r="AA13" i="18"/>
  <c r="Z13" i="18"/>
  <c r="X13" i="18"/>
  <c r="W13" i="18"/>
  <c r="Q13" i="18"/>
  <c r="H13" i="18"/>
  <c r="AE13" i="18" s="1"/>
  <c r="AH12" i="18"/>
  <c r="AG12" i="18"/>
  <c r="AB12" i="18"/>
  <c r="X12" i="18"/>
  <c r="Q12" i="18"/>
  <c r="T12" i="18" s="1"/>
  <c r="Z12" i="18"/>
  <c r="H12" i="18"/>
  <c r="AE12" i="18" s="1"/>
  <c r="AH11" i="18"/>
  <c r="AG11" i="18"/>
  <c r="AA11" i="18"/>
  <c r="Q11" i="18"/>
  <c r="T11" i="18" s="1"/>
  <c r="Z11" i="18"/>
  <c r="H11" i="18"/>
  <c r="AD11" i="18" s="1"/>
  <c r="AH10" i="18"/>
  <c r="AG10" i="18"/>
  <c r="AB10" i="18"/>
  <c r="AA10" i="18"/>
  <c r="Z10" i="18"/>
  <c r="AD10" i="18"/>
  <c r="W5" i="18"/>
  <c r="D3" i="28" l="1"/>
  <c r="D3" i="15" s="1"/>
  <c r="AA12" i="18"/>
  <c r="AA42" i="18" s="1"/>
  <c r="E44" i="18" s="1"/>
  <c r="AB11" i="18"/>
  <c r="AB42" i="18" s="1"/>
  <c r="E45" i="18" s="1"/>
  <c r="AD33" i="28"/>
  <c r="AI33" i="28" s="1"/>
  <c r="T10" i="24"/>
  <c r="T42" i="24" s="1"/>
  <c r="J13" i="15" s="1"/>
  <c r="Q42" i="18"/>
  <c r="Q42" i="28"/>
  <c r="Q42" i="26"/>
  <c r="Q42" i="27"/>
  <c r="Q42" i="25"/>
  <c r="Q42" i="19"/>
  <c r="Q42" i="20"/>
  <c r="Q42" i="21"/>
  <c r="Q42" i="22"/>
  <c r="Q42" i="23"/>
  <c r="Q42" i="24"/>
  <c r="I13" i="15" s="1"/>
  <c r="AE26" i="26"/>
  <c r="AI26" i="26" s="1"/>
  <c r="AE14" i="20"/>
  <c r="AI14" i="20" s="1"/>
  <c r="AE29" i="21"/>
  <c r="AI29" i="21" s="1"/>
  <c r="AE32" i="22"/>
  <c r="AI32" i="22" s="1"/>
  <c r="AE40" i="27"/>
  <c r="AI40" i="27" s="1"/>
  <c r="AE28" i="27"/>
  <c r="AI28" i="27" s="1"/>
  <c r="AE16" i="27"/>
  <c r="AI16" i="27" s="1"/>
  <c r="AE19" i="22"/>
  <c r="AI19" i="22" s="1"/>
  <c r="AE34" i="23"/>
  <c r="AI34" i="23" s="1"/>
  <c r="AE36" i="26"/>
  <c r="AI36" i="26" s="1"/>
  <c r="AE24" i="26"/>
  <c r="AI24" i="26" s="1"/>
  <c r="AE18" i="25"/>
  <c r="AI18" i="25" s="1"/>
  <c r="AE24" i="24"/>
  <c r="AI24" i="24" s="1"/>
  <c r="AD17" i="26"/>
  <c r="AI17" i="26" s="1"/>
  <c r="AE32" i="28"/>
  <c r="AI32" i="28" s="1"/>
  <c r="AE20" i="28"/>
  <c r="AI20" i="28" s="1"/>
  <c r="AE29" i="25"/>
  <c r="AI29" i="25" s="1"/>
  <c r="AE32" i="19"/>
  <c r="AI32" i="19" s="1"/>
  <c r="AE20" i="19"/>
  <c r="AI20" i="19" s="1"/>
  <c r="AE26" i="21"/>
  <c r="AI26" i="21" s="1"/>
  <c r="AE16" i="25"/>
  <c r="AI16" i="25" s="1"/>
  <c r="AE19" i="19"/>
  <c r="AI19" i="19" s="1"/>
  <c r="AE22" i="20"/>
  <c r="AI22" i="20" s="1"/>
  <c r="AE37" i="21"/>
  <c r="AI37" i="21" s="1"/>
  <c r="AE16" i="22"/>
  <c r="AI16" i="22" s="1"/>
  <c r="AE36" i="27"/>
  <c r="AI36" i="27" s="1"/>
  <c r="AE24" i="27"/>
  <c r="AI24" i="27" s="1"/>
  <c r="AE27" i="22"/>
  <c r="AI27" i="22" s="1"/>
  <c r="AE18" i="23"/>
  <c r="AI18" i="23" s="1"/>
  <c r="AE26" i="25"/>
  <c r="AI26" i="25" s="1"/>
  <c r="AE20" i="20"/>
  <c r="AI20" i="20" s="1"/>
  <c r="AE38" i="22"/>
  <c r="AI38" i="22" s="1"/>
  <c r="AE32" i="24"/>
  <c r="AI32" i="24" s="1"/>
  <c r="AE40" i="28"/>
  <c r="AI40" i="28" s="1"/>
  <c r="AE28" i="28"/>
  <c r="AI28" i="28" s="1"/>
  <c r="AE16" i="28"/>
  <c r="AI16" i="28" s="1"/>
  <c r="AE37" i="25"/>
  <c r="AI37" i="25" s="1"/>
  <c r="AE28" i="19"/>
  <c r="AI28" i="19" s="1"/>
  <c r="AE34" i="21"/>
  <c r="AI34" i="21" s="1"/>
  <c r="AE18" i="26"/>
  <c r="AI18" i="26" s="1"/>
  <c r="AE24" i="25"/>
  <c r="AI24" i="25" s="1"/>
  <c r="AE21" i="21"/>
  <c r="AI21" i="21" s="1"/>
  <c r="AE24" i="22"/>
  <c r="AI24" i="22" s="1"/>
  <c r="AE32" i="27"/>
  <c r="AI32" i="27" s="1"/>
  <c r="AE20" i="27"/>
  <c r="AI20" i="27" s="1"/>
  <c r="AE14" i="19"/>
  <c r="AI14" i="19" s="1"/>
  <c r="AE26" i="23"/>
  <c r="AI26" i="23" s="1"/>
  <c r="AE16" i="26"/>
  <c r="AI16" i="26" s="1"/>
  <c r="AE34" i="25"/>
  <c r="AI34" i="25" s="1"/>
  <c r="AE16" i="24"/>
  <c r="AI16" i="24" s="1"/>
  <c r="AE36" i="28"/>
  <c r="AI36" i="28" s="1"/>
  <c r="AE24" i="28"/>
  <c r="AI24" i="28" s="1"/>
  <c r="AE36" i="19"/>
  <c r="AI36" i="19" s="1"/>
  <c r="AE24" i="19"/>
  <c r="AI24" i="19" s="1"/>
  <c r="AE18" i="21"/>
  <c r="AI18" i="21" s="1"/>
  <c r="T10" i="18"/>
  <c r="T42" i="18" s="1"/>
  <c r="AD34" i="18"/>
  <c r="AI34" i="18" s="1"/>
  <c r="AE14" i="18"/>
  <c r="AI14" i="18" s="1"/>
  <c r="AE15" i="18"/>
  <c r="AI15" i="18" s="1"/>
  <c r="AE25" i="18"/>
  <c r="AI25" i="18" s="1"/>
  <c r="AE23" i="18"/>
  <c r="AI23" i="18" s="1"/>
  <c r="AD32" i="18"/>
  <c r="AI32" i="18" s="1"/>
  <c r="AE33" i="18"/>
  <c r="AI33" i="18" s="1"/>
  <c r="AE19" i="18"/>
  <c r="AI19" i="18" s="1"/>
  <c r="D5" i="21"/>
  <c r="D5" i="20" s="1"/>
  <c r="D5" i="19" s="1"/>
  <c r="D5" i="25" s="1"/>
  <c r="D5" i="27" s="1"/>
  <c r="D5" i="26" s="1"/>
  <c r="D5" i="28" s="1"/>
  <c r="D5" i="15" s="1"/>
  <c r="AE13" i="21"/>
  <c r="AI13" i="21" s="1"/>
  <c r="AE13" i="25"/>
  <c r="AI13" i="25" s="1"/>
  <c r="AE12" i="19"/>
  <c r="AI12" i="19" s="1"/>
  <c r="AE12" i="28"/>
  <c r="AI12" i="28" s="1"/>
  <c r="AE12" i="23"/>
  <c r="AI12" i="23" s="1"/>
  <c r="AE12" i="20"/>
  <c r="AI12" i="20" s="1"/>
  <c r="AE12" i="27"/>
  <c r="AI12" i="27" s="1"/>
  <c r="AE11" i="26"/>
  <c r="AI11" i="26" s="1"/>
  <c r="AE11" i="18"/>
  <c r="AI11" i="18" s="1"/>
  <c r="AE11" i="22"/>
  <c r="AI11" i="22" s="1"/>
  <c r="AE10" i="18"/>
  <c r="AE10" i="22"/>
  <c r="AI10" i="22" s="1"/>
  <c r="AD10" i="25"/>
  <c r="AI10" i="25" s="1"/>
  <c r="AE10" i="28"/>
  <c r="AI10" i="28" s="1"/>
  <c r="AE10" i="23"/>
  <c r="AI10" i="23" s="1"/>
  <c r="AD10" i="19"/>
  <c r="AI10" i="19" s="1"/>
  <c r="AE10" i="26"/>
  <c r="AI10" i="26" s="1"/>
  <c r="AE10" i="24"/>
  <c r="AI10" i="24" s="1"/>
  <c r="AD10" i="20"/>
  <c r="AI10" i="20" s="1"/>
  <c r="AE10" i="27"/>
  <c r="AI10" i="27" s="1"/>
  <c r="AD10" i="21"/>
  <c r="AI10" i="21" s="1"/>
  <c r="AD31" i="18"/>
  <c r="AI31" i="18" s="1"/>
  <c r="AD38" i="18"/>
  <c r="AI38" i="18" s="1"/>
  <c r="AD19" i="26"/>
  <c r="AI19" i="26" s="1"/>
  <c r="AG42" i="18"/>
  <c r="AD20" i="25"/>
  <c r="AI20" i="25" s="1"/>
  <c r="AD30" i="18"/>
  <c r="AI30" i="18" s="1"/>
  <c r="AD22" i="18"/>
  <c r="AI22" i="18" s="1"/>
  <c r="AH42" i="18"/>
  <c r="AD17" i="18"/>
  <c r="AI17" i="18" s="1"/>
  <c r="AD12" i="26"/>
  <c r="AI12" i="26" s="1"/>
  <c r="AD16" i="18"/>
  <c r="AI16" i="18" s="1"/>
  <c r="AD24" i="18"/>
  <c r="AI24" i="18" s="1"/>
  <c r="AD39" i="18"/>
  <c r="AI39" i="18" s="1"/>
  <c r="Z42" i="18"/>
  <c r="E43" i="18" s="1"/>
  <c r="AD26" i="18"/>
  <c r="AI26" i="18" s="1"/>
  <c r="AD18" i="18"/>
  <c r="AI18" i="18" s="1"/>
  <c r="AD25" i="26"/>
  <c r="AI25" i="26" s="1"/>
  <c r="AD30" i="20"/>
  <c r="AI30" i="20" s="1"/>
  <c r="AD27" i="23"/>
  <c r="AI27" i="23" s="1"/>
  <c r="AD19" i="24"/>
  <c r="AI19" i="24" s="1"/>
  <c r="AD38" i="20"/>
  <c r="AI38" i="20" s="1"/>
  <c r="AD33" i="19"/>
  <c r="AI33" i="19" s="1"/>
  <c r="AD21" i="20"/>
  <c r="AI21" i="20" s="1"/>
  <c r="AD26" i="20"/>
  <c r="AI26" i="20" s="1"/>
  <c r="AD30" i="24"/>
  <c r="AI30" i="24" s="1"/>
  <c r="AD33" i="25"/>
  <c r="AI33" i="25" s="1"/>
  <c r="AD27" i="27"/>
  <c r="AI27" i="27" s="1"/>
  <c r="AD34" i="20"/>
  <c r="AI34" i="20" s="1"/>
  <c r="AD38" i="24"/>
  <c r="AI38" i="24" s="1"/>
  <c r="AD12" i="25"/>
  <c r="AI12" i="25" s="1"/>
  <c r="AD19" i="25"/>
  <c r="AI19" i="25" s="1"/>
  <c r="AD36" i="25"/>
  <c r="AI36" i="25" s="1"/>
  <c r="AD17" i="19"/>
  <c r="AI17" i="19" s="1"/>
  <c r="AD19" i="23"/>
  <c r="AI19" i="23" s="1"/>
  <c r="AD30" i="27"/>
  <c r="AI30" i="27" s="1"/>
  <c r="AD18" i="19"/>
  <c r="AI18" i="19" s="1"/>
  <c r="AD35" i="19"/>
  <c r="AI35" i="19" s="1"/>
  <c r="AD25" i="21"/>
  <c r="AI25" i="21" s="1"/>
  <c r="AD27" i="21"/>
  <c r="AI27" i="21" s="1"/>
  <c r="AD39" i="22"/>
  <c r="AI39" i="22" s="1"/>
  <c r="AD34" i="24"/>
  <c r="AI34" i="24" s="1"/>
  <c r="AD27" i="25"/>
  <c r="AI27" i="25" s="1"/>
  <c r="AD35" i="27"/>
  <c r="AI35" i="27" s="1"/>
  <c r="AD11" i="28"/>
  <c r="AI11" i="28" s="1"/>
  <c r="AD18" i="28"/>
  <c r="AI18" i="28" s="1"/>
  <c r="AD14" i="22"/>
  <c r="AI14" i="22" s="1"/>
  <c r="AD23" i="22"/>
  <c r="AI23" i="22" s="1"/>
  <c r="AD31" i="22"/>
  <c r="AI31" i="22" s="1"/>
  <c r="AD22" i="24"/>
  <c r="AI22" i="24" s="1"/>
  <c r="AD22" i="26"/>
  <c r="AI22" i="26" s="1"/>
  <c r="AD34" i="19"/>
  <c r="AI34" i="19" s="1"/>
  <c r="AD17" i="21"/>
  <c r="AI17" i="21" s="1"/>
  <c r="AD19" i="21"/>
  <c r="AI19" i="21" s="1"/>
  <c r="Z42" i="23"/>
  <c r="E43" i="23" s="1"/>
  <c r="AD33" i="23"/>
  <c r="AI33" i="23" s="1"/>
  <c r="AD11" i="24"/>
  <c r="AI11" i="24" s="1"/>
  <c r="AD18" i="27"/>
  <c r="AI18" i="27" s="1"/>
  <c r="AD34" i="27"/>
  <c r="AI34" i="27" s="1"/>
  <c r="AA42" i="28"/>
  <c r="E44" i="28" s="1"/>
  <c r="AD14" i="28"/>
  <c r="AI14" i="28" s="1"/>
  <c r="W42" i="19"/>
  <c r="D44" i="19" s="1"/>
  <c r="AD17" i="22"/>
  <c r="AI17" i="22" s="1"/>
  <c r="W42" i="23"/>
  <c r="D44" i="23" s="1"/>
  <c r="AD35" i="23"/>
  <c r="AI35" i="23" s="1"/>
  <c r="AD26" i="28"/>
  <c r="AI26" i="28" s="1"/>
  <c r="AH42" i="19"/>
  <c r="AD11" i="21"/>
  <c r="AI11" i="21" s="1"/>
  <c r="AD33" i="21"/>
  <c r="AI33" i="21" s="1"/>
  <c r="AD35" i="21"/>
  <c r="AI35" i="21" s="1"/>
  <c r="AD11" i="23"/>
  <c r="AI11" i="23" s="1"/>
  <c r="AD11" i="25"/>
  <c r="AI11" i="25" s="1"/>
  <c r="AD33" i="26"/>
  <c r="AI33" i="26" s="1"/>
  <c r="AD19" i="28"/>
  <c r="AI19" i="28" s="1"/>
  <c r="AD24" i="23"/>
  <c r="AI24" i="23" s="1"/>
  <c r="X42" i="25"/>
  <c r="D45" i="25" s="1"/>
  <c r="AD30" i="19"/>
  <c r="AI30" i="19" s="1"/>
  <c r="AD28" i="21"/>
  <c r="AI28" i="21" s="1"/>
  <c r="AD15" i="22"/>
  <c r="AI15" i="22" s="1"/>
  <c r="AD40" i="22"/>
  <c r="AI40" i="22" s="1"/>
  <c r="AD20" i="23"/>
  <c r="AI20" i="23" s="1"/>
  <c r="W42" i="25"/>
  <c r="D44" i="25" s="1"/>
  <c r="AD32" i="26"/>
  <c r="AI32" i="26" s="1"/>
  <c r="AD18" i="20"/>
  <c r="AI18" i="20" s="1"/>
  <c r="AD21" i="25"/>
  <c r="AI21" i="25" s="1"/>
  <c r="AD28" i="25"/>
  <c r="AI28" i="25" s="1"/>
  <c r="AD38" i="19"/>
  <c r="AI38" i="19" s="1"/>
  <c r="AD33" i="22"/>
  <c r="AI33" i="22" s="1"/>
  <c r="AD20" i="26"/>
  <c r="AI20" i="26" s="1"/>
  <c r="AB42" i="24"/>
  <c r="E45" i="24" s="1"/>
  <c r="AD17" i="24"/>
  <c r="AI17" i="24" s="1"/>
  <c r="AD30" i="26"/>
  <c r="AI30" i="26" s="1"/>
  <c r="AD35" i="26"/>
  <c r="AI35" i="26" s="1"/>
  <c r="AD11" i="27"/>
  <c r="AI11" i="27" s="1"/>
  <c r="AD16" i="19"/>
  <c r="AI16" i="19" s="1"/>
  <c r="Z42" i="26"/>
  <c r="E43" i="26" s="1"/>
  <c r="AD40" i="26"/>
  <c r="AI40" i="26" s="1"/>
  <c r="AD25" i="22"/>
  <c r="AI25" i="22" s="1"/>
  <c r="AD28" i="26"/>
  <c r="AI28" i="26" s="1"/>
  <c r="AD28" i="20"/>
  <c r="AI28" i="20" s="1"/>
  <c r="AD36" i="20"/>
  <c r="AI36" i="20" s="1"/>
  <c r="AD27" i="19"/>
  <c r="AI27" i="19" s="1"/>
  <c r="AD40" i="19"/>
  <c r="AI40" i="19" s="1"/>
  <c r="AD12" i="21"/>
  <c r="AI12" i="21" s="1"/>
  <c r="AD27" i="24"/>
  <c r="AI27" i="24" s="1"/>
  <c r="AD38" i="26"/>
  <c r="AI38" i="26" s="1"/>
  <c r="X42" i="28"/>
  <c r="D45" i="28" s="1"/>
  <c r="AD38" i="28"/>
  <c r="AI38" i="28" s="1"/>
  <c r="Z42" i="20"/>
  <c r="E43" i="20" s="1"/>
  <c r="AG42" i="21"/>
  <c r="AG42" i="24"/>
  <c r="AD35" i="25"/>
  <c r="AI35" i="25" s="1"/>
  <c r="AA42" i="26"/>
  <c r="E44" i="26" s="1"/>
  <c r="Z42" i="27"/>
  <c r="E43" i="27" s="1"/>
  <c r="AD25" i="27"/>
  <c r="AI25" i="27" s="1"/>
  <c r="AB42" i="28"/>
  <c r="E45" i="28" s="1"/>
  <c r="AD35" i="28"/>
  <c r="AI35" i="28" s="1"/>
  <c r="Z42" i="19"/>
  <c r="E43" i="19" s="1"/>
  <c r="AD11" i="19"/>
  <c r="AI11" i="19" s="1"/>
  <c r="AD22" i="19"/>
  <c r="AI22" i="19" s="1"/>
  <c r="X42" i="21"/>
  <c r="D45" i="21" s="1"/>
  <c r="AB42" i="26"/>
  <c r="E45" i="26" s="1"/>
  <c r="AA42" i="27"/>
  <c r="E44" i="27" s="1"/>
  <c r="AA42" i="19"/>
  <c r="E44" i="19" s="1"/>
  <c r="AD26" i="19"/>
  <c r="AI26" i="19" s="1"/>
  <c r="AB42" i="20"/>
  <c r="E45" i="20" s="1"/>
  <c r="AD13" i="20"/>
  <c r="AI13" i="20" s="1"/>
  <c r="W42" i="21"/>
  <c r="D44" i="21" s="1"/>
  <c r="AD22" i="22"/>
  <c r="AI22" i="22" s="1"/>
  <c r="AD30" i="22"/>
  <c r="AI30" i="22" s="1"/>
  <c r="AA42" i="23"/>
  <c r="E44" i="23" s="1"/>
  <c r="AD17" i="23"/>
  <c r="AI17" i="23" s="1"/>
  <c r="X42" i="24"/>
  <c r="D45" i="24" s="1"/>
  <c r="E13" i="15" s="1"/>
  <c r="AD14" i="24"/>
  <c r="AI14" i="24" s="1"/>
  <c r="AD26" i="24"/>
  <c r="AI26" i="24" s="1"/>
  <c r="AA42" i="25"/>
  <c r="E44" i="25" s="1"/>
  <c r="AD25" i="25"/>
  <c r="AI25" i="25" s="1"/>
  <c r="AD27" i="26"/>
  <c r="AI27" i="26" s="1"/>
  <c r="AD34" i="26"/>
  <c r="AI34" i="26" s="1"/>
  <c r="AB42" i="27"/>
  <c r="E45" i="27" s="1"/>
  <c r="AD22" i="27"/>
  <c r="AI22" i="27" s="1"/>
  <c r="AD30" i="28"/>
  <c r="AI30" i="28" s="1"/>
  <c r="AD34" i="28"/>
  <c r="AI34" i="28" s="1"/>
  <c r="V42" i="22"/>
  <c r="AG42" i="22"/>
  <c r="AB42" i="23"/>
  <c r="E45" i="23" s="1"/>
  <c r="AD32" i="23"/>
  <c r="AI32" i="23" s="1"/>
  <c r="W42" i="24"/>
  <c r="D44" i="24" s="1"/>
  <c r="D13" i="15" s="1"/>
  <c r="AH42" i="24"/>
  <c r="AD33" i="24"/>
  <c r="AI33" i="24" s="1"/>
  <c r="AB42" i="25"/>
  <c r="E45" i="25" s="1"/>
  <c r="AG42" i="26"/>
  <c r="AD17" i="27"/>
  <c r="AI17" i="27" s="1"/>
  <c r="V42" i="28"/>
  <c r="AG42" i="28"/>
  <c r="AD25" i="28"/>
  <c r="AI25" i="28" s="1"/>
  <c r="AA42" i="20"/>
  <c r="E44" i="20" s="1"/>
  <c r="AH42" i="21"/>
  <c r="Z42" i="25"/>
  <c r="E43" i="25" s="1"/>
  <c r="Z42" i="21"/>
  <c r="E43" i="21" s="1"/>
  <c r="AD20" i="21"/>
  <c r="AI20" i="21" s="1"/>
  <c r="AD36" i="21"/>
  <c r="AI36" i="21" s="1"/>
  <c r="W42" i="22"/>
  <c r="D44" i="22" s="1"/>
  <c r="AH42" i="22"/>
  <c r="V42" i="26"/>
  <c r="AH42" i="26"/>
  <c r="X42" i="26"/>
  <c r="D45" i="26" s="1"/>
  <c r="AD14" i="26"/>
  <c r="AI14" i="26" s="1"/>
  <c r="AD19" i="27"/>
  <c r="AI19" i="27" s="1"/>
  <c r="AD26" i="27"/>
  <c r="AI26" i="27" s="1"/>
  <c r="W42" i="28"/>
  <c r="D44" i="28" s="1"/>
  <c r="AH42" i="28"/>
  <c r="V42" i="20"/>
  <c r="AG42" i="20"/>
  <c r="AA42" i="21"/>
  <c r="E44" i="21" s="1"/>
  <c r="V42" i="21"/>
  <c r="X42" i="22"/>
  <c r="D45" i="22" s="1"/>
  <c r="AA42" i="22"/>
  <c r="E44" i="22" s="1"/>
  <c r="AD18" i="22"/>
  <c r="AI18" i="22" s="1"/>
  <c r="AD26" i="22"/>
  <c r="AI26" i="22" s="1"/>
  <c r="AD34" i="22"/>
  <c r="AI34" i="22" s="1"/>
  <c r="AG42" i="23"/>
  <c r="AD25" i="23"/>
  <c r="AI25" i="23" s="1"/>
  <c r="AD40" i="23"/>
  <c r="AI40" i="23" s="1"/>
  <c r="Z42" i="24"/>
  <c r="E43" i="24" s="1"/>
  <c r="AD18" i="24"/>
  <c r="AI18" i="24" s="1"/>
  <c r="AD35" i="24"/>
  <c r="AI35" i="24" s="1"/>
  <c r="AG42" i="25"/>
  <c r="AD17" i="25"/>
  <c r="AI17" i="25" s="1"/>
  <c r="W42" i="26"/>
  <c r="D44" i="26" s="1"/>
  <c r="V42" i="27"/>
  <c r="AG42" i="27"/>
  <c r="X42" i="27"/>
  <c r="D45" i="27" s="1"/>
  <c r="AD14" i="27"/>
  <c r="AI14" i="27" s="1"/>
  <c r="AD33" i="27"/>
  <c r="AI33" i="27" s="1"/>
  <c r="AD17" i="28"/>
  <c r="AI17" i="28" s="1"/>
  <c r="AD22" i="28"/>
  <c r="AI22" i="28" s="1"/>
  <c r="AD27" i="28"/>
  <c r="AI27" i="28" s="1"/>
  <c r="AB42" i="19"/>
  <c r="E45" i="19" s="1"/>
  <c r="AD25" i="20"/>
  <c r="AI25" i="20" s="1"/>
  <c r="AD33" i="20"/>
  <c r="AI33" i="20" s="1"/>
  <c r="AD17" i="20"/>
  <c r="AI17" i="20" s="1"/>
  <c r="V42" i="19"/>
  <c r="AG42" i="19"/>
  <c r="X42" i="19"/>
  <c r="D45" i="19" s="1"/>
  <c r="AD25" i="19"/>
  <c r="AI25" i="19" s="1"/>
  <c r="W42" i="20"/>
  <c r="D44" i="20" s="1"/>
  <c r="AH42" i="20"/>
  <c r="X42" i="20"/>
  <c r="D45" i="20" s="1"/>
  <c r="AD29" i="20"/>
  <c r="AI29" i="20" s="1"/>
  <c r="AD37" i="20"/>
  <c r="AI37" i="20" s="1"/>
  <c r="AB42" i="21"/>
  <c r="E45" i="21" s="1"/>
  <c r="Z42" i="22"/>
  <c r="E43" i="22" s="1"/>
  <c r="AB42" i="22"/>
  <c r="E45" i="22" s="1"/>
  <c r="V42" i="23"/>
  <c r="AH42" i="23"/>
  <c r="X42" i="23"/>
  <c r="D45" i="23" s="1"/>
  <c r="AD16" i="23"/>
  <c r="AI16" i="23" s="1"/>
  <c r="AA42" i="24"/>
  <c r="E44" i="24" s="1"/>
  <c r="AD25" i="24"/>
  <c r="AI25" i="24" s="1"/>
  <c r="V42" i="25"/>
  <c r="AH42" i="25"/>
  <c r="W42" i="27"/>
  <c r="D44" i="27" s="1"/>
  <c r="AH42" i="27"/>
  <c r="Z42" i="28"/>
  <c r="E43" i="28" s="1"/>
  <c r="AD15" i="28"/>
  <c r="AI15" i="28" s="1"/>
  <c r="AD23" i="28"/>
  <c r="AI23" i="28" s="1"/>
  <c r="AD31" i="28"/>
  <c r="AI31" i="28" s="1"/>
  <c r="AD39" i="28"/>
  <c r="AI39" i="28" s="1"/>
  <c r="AD13" i="28"/>
  <c r="AI13" i="28" s="1"/>
  <c r="AD21" i="28"/>
  <c r="AI21" i="28" s="1"/>
  <c r="AD29" i="28"/>
  <c r="AI29" i="28" s="1"/>
  <c r="AD37" i="28"/>
  <c r="AI37" i="28" s="1"/>
  <c r="AD15" i="27"/>
  <c r="AI15" i="27" s="1"/>
  <c r="AD23" i="27"/>
  <c r="AI23" i="27" s="1"/>
  <c r="AD31" i="27"/>
  <c r="AI31" i="27" s="1"/>
  <c r="AD39" i="27"/>
  <c r="AI39" i="27" s="1"/>
  <c r="AD38" i="27"/>
  <c r="AI38" i="27" s="1"/>
  <c r="AD13" i="27"/>
  <c r="AI13" i="27" s="1"/>
  <c r="AD21" i="27"/>
  <c r="AI21" i="27" s="1"/>
  <c r="AD29" i="27"/>
  <c r="AI29" i="27" s="1"/>
  <c r="AD37" i="27"/>
  <c r="AI37" i="27" s="1"/>
  <c r="AD15" i="26"/>
  <c r="AI15" i="26" s="1"/>
  <c r="AD23" i="26"/>
  <c r="AI23" i="26" s="1"/>
  <c r="AD31" i="26"/>
  <c r="AI31" i="26" s="1"/>
  <c r="AD39" i="26"/>
  <c r="AI39" i="26" s="1"/>
  <c r="AD13" i="26"/>
  <c r="AI13" i="26" s="1"/>
  <c r="AD21" i="26"/>
  <c r="AI21" i="26" s="1"/>
  <c r="AD29" i="26"/>
  <c r="AI29" i="26" s="1"/>
  <c r="AD37" i="26"/>
  <c r="AI37" i="26" s="1"/>
  <c r="AD32" i="25"/>
  <c r="AI32" i="25" s="1"/>
  <c r="AD40" i="25"/>
  <c r="AI40" i="25" s="1"/>
  <c r="AD15" i="25"/>
  <c r="AI15" i="25" s="1"/>
  <c r="AD23" i="25"/>
  <c r="AI23" i="25" s="1"/>
  <c r="AD31" i="25"/>
  <c r="AI31" i="25" s="1"/>
  <c r="AD39" i="25"/>
  <c r="AI39" i="25" s="1"/>
  <c r="AD14" i="25"/>
  <c r="AI14" i="25" s="1"/>
  <c r="AD22" i="25"/>
  <c r="AI22" i="25" s="1"/>
  <c r="AD30" i="25"/>
  <c r="AI30" i="25" s="1"/>
  <c r="AD38" i="25"/>
  <c r="AI38" i="25" s="1"/>
  <c r="AD40" i="24"/>
  <c r="AI40" i="24" s="1"/>
  <c r="AD15" i="24"/>
  <c r="AI15" i="24" s="1"/>
  <c r="AD23" i="24"/>
  <c r="AI23" i="24" s="1"/>
  <c r="AD31" i="24"/>
  <c r="AI31" i="24" s="1"/>
  <c r="AD39" i="24"/>
  <c r="AI39" i="24" s="1"/>
  <c r="AD13" i="24"/>
  <c r="AI13" i="24" s="1"/>
  <c r="AD21" i="24"/>
  <c r="AI21" i="24" s="1"/>
  <c r="AD29" i="24"/>
  <c r="AI29" i="24" s="1"/>
  <c r="AD37" i="24"/>
  <c r="AI37" i="24" s="1"/>
  <c r="AD12" i="24"/>
  <c r="AI12" i="24" s="1"/>
  <c r="AD20" i="24"/>
  <c r="AI20" i="24" s="1"/>
  <c r="AD28" i="24"/>
  <c r="AI28" i="24" s="1"/>
  <c r="AD36" i="24"/>
  <c r="AI36" i="24" s="1"/>
  <c r="AD15" i="23"/>
  <c r="AI15" i="23" s="1"/>
  <c r="AD23" i="23"/>
  <c r="AI23" i="23" s="1"/>
  <c r="AD31" i="23"/>
  <c r="AI31" i="23" s="1"/>
  <c r="AD39" i="23"/>
  <c r="AI39" i="23" s="1"/>
  <c r="AD14" i="23"/>
  <c r="AI14" i="23" s="1"/>
  <c r="AD22" i="23"/>
  <c r="AI22" i="23" s="1"/>
  <c r="AD30" i="23"/>
  <c r="AI30" i="23" s="1"/>
  <c r="AD38" i="23"/>
  <c r="AI38" i="23" s="1"/>
  <c r="AD13" i="23"/>
  <c r="AI13" i="23" s="1"/>
  <c r="AD21" i="23"/>
  <c r="AI21" i="23" s="1"/>
  <c r="AD29" i="23"/>
  <c r="AI29" i="23" s="1"/>
  <c r="AD37" i="23"/>
  <c r="AI37" i="23" s="1"/>
  <c r="AD28" i="23"/>
  <c r="AI28" i="23" s="1"/>
  <c r="AD36" i="23"/>
  <c r="AI36" i="23" s="1"/>
  <c r="AD13" i="22"/>
  <c r="AI13" i="22" s="1"/>
  <c r="AD21" i="22"/>
  <c r="AI21" i="22" s="1"/>
  <c r="AD29" i="22"/>
  <c r="AI29" i="22" s="1"/>
  <c r="AD37" i="22"/>
  <c r="AI37" i="22" s="1"/>
  <c r="AD12" i="22"/>
  <c r="AI12" i="22" s="1"/>
  <c r="AD20" i="22"/>
  <c r="AI20" i="22" s="1"/>
  <c r="AD28" i="22"/>
  <c r="AI28" i="22" s="1"/>
  <c r="AD36" i="22"/>
  <c r="AI36" i="22" s="1"/>
  <c r="AD35" i="22"/>
  <c r="AI35" i="22" s="1"/>
  <c r="AD16" i="21"/>
  <c r="AI16" i="21" s="1"/>
  <c r="AD24" i="21"/>
  <c r="AI24" i="21" s="1"/>
  <c r="AD32" i="21"/>
  <c r="AI32" i="21" s="1"/>
  <c r="AD40" i="21"/>
  <c r="AI40" i="21" s="1"/>
  <c r="AD15" i="21"/>
  <c r="AI15" i="21" s="1"/>
  <c r="AD23" i="21"/>
  <c r="AI23" i="21" s="1"/>
  <c r="AD31" i="21"/>
  <c r="AI31" i="21" s="1"/>
  <c r="AD39" i="21"/>
  <c r="AI39" i="21" s="1"/>
  <c r="AD14" i="21"/>
  <c r="AI14" i="21" s="1"/>
  <c r="AD22" i="21"/>
  <c r="AI22" i="21" s="1"/>
  <c r="AD30" i="21"/>
  <c r="AI30" i="21" s="1"/>
  <c r="AD38" i="21"/>
  <c r="AI38" i="21" s="1"/>
  <c r="AD16" i="20"/>
  <c r="AI16" i="20" s="1"/>
  <c r="AD24" i="20"/>
  <c r="AI24" i="20" s="1"/>
  <c r="AD32" i="20"/>
  <c r="AI32" i="20" s="1"/>
  <c r="AD40" i="20"/>
  <c r="AI40" i="20" s="1"/>
  <c r="AD15" i="20"/>
  <c r="AI15" i="20" s="1"/>
  <c r="AD23" i="20"/>
  <c r="AI23" i="20" s="1"/>
  <c r="AD31" i="20"/>
  <c r="AI31" i="20" s="1"/>
  <c r="AD39" i="20"/>
  <c r="AI39" i="20" s="1"/>
  <c r="AD11" i="20"/>
  <c r="AI11" i="20" s="1"/>
  <c r="AD19" i="20"/>
  <c r="AI19" i="20" s="1"/>
  <c r="AD27" i="20"/>
  <c r="AI27" i="20" s="1"/>
  <c r="AD35" i="20"/>
  <c r="AI35" i="20" s="1"/>
  <c r="AD15" i="19"/>
  <c r="AI15" i="19" s="1"/>
  <c r="AD23" i="19"/>
  <c r="AI23" i="19" s="1"/>
  <c r="AD31" i="19"/>
  <c r="AI31" i="19" s="1"/>
  <c r="AD39" i="19"/>
  <c r="AI39" i="19" s="1"/>
  <c r="AD13" i="19"/>
  <c r="AI13" i="19" s="1"/>
  <c r="AD21" i="19"/>
  <c r="AI21" i="19" s="1"/>
  <c r="AD29" i="19"/>
  <c r="AI29" i="19" s="1"/>
  <c r="AD37" i="19"/>
  <c r="AI37" i="19" s="1"/>
  <c r="AD40" i="18"/>
  <c r="AI40" i="18" s="1"/>
  <c r="AD13" i="18"/>
  <c r="AD21" i="18"/>
  <c r="AI21" i="18" s="1"/>
  <c r="AD29" i="18"/>
  <c r="AI29" i="18" s="1"/>
  <c r="AD37" i="18"/>
  <c r="AI37" i="18" s="1"/>
  <c r="AD12" i="18"/>
  <c r="AD20" i="18"/>
  <c r="AI20" i="18" s="1"/>
  <c r="AD28" i="18"/>
  <c r="AI28" i="18" s="1"/>
  <c r="AD36" i="18"/>
  <c r="AI36" i="18" s="1"/>
  <c r="AD27" i="18"/>
  <c r="AI27" i="18" s="1"/>
  <c r="AD35" i="18"/>
  <c r="AI35" i="18" s="1"/>
  <c r="I11" i="15" l="1"/>
  <c r="G23" i="15"/>
  <c r="F23" i="15"/>
  <c r="H11" i="15"/>
  <c r="H23" i="15"/>
  <c r="J11" i="15"/>
  <c r="J10" i="24"/>
  <c r="V10" i="24" s="1"/>
  <c r="V42" i="24" s="1"/>
  <c r="G11" i="15"/>
  <c r="F11" i="15"/>
  <c r="AE42" i="19"/>
  <c r="J10" i="18"/>
  <c r="V10" i="18" s="1"/>
  <c r="W11" i="18"/>
  <c r="AI13" i="18"/>
  <c r="V13" i="18"/>
  <c r="AI12" i="18"/>
  <c r="AI42" i="19"/>
  <c r="D43" i="19" s="1"/>
  <c r="P45" i="19" s="1"/>
  <c r="K18" i="15" s="1"/>
  <c r="AI42" i="27"/>
  <c r="D43" i="27" s="1"/>
  <c r="P45" i="27" s="1"/>
  <c r="K20" i="15" s="1"/>
  <c r="AI42" i="22"/>
  <c r="D43" i="22" s="1"/>
  <c r="P45" i="22" s="1"/>
  <c r="K15" i="15" s="1"/>
  <c r="AI42" i="20"/>
  <c r="D43" i="20" s="1"/>
  <c r="P45" i="20" s="1"/>
  <c r="K17" i="15" s="1"/>
  <c r="AI42" i="24"/>
  <c r="D43" i="24" s="1"/>
  <c r="AI42" i="26"/>
  <c r="D43" i="26" s="1"/>
  <c r="P45" i="26" s="1"/>
  <c r="K21" i="15" s="1"/>
  <c r="AI42" i="23"/>
  <c r="D43" i="23" s="1"/>
  <c r="P45" i="23" s="1"/>
  <c r="K14" i="15" s="1"/>
  <c r="AI42" i="28"/>
  <c r="D43" i="28" s="1"/>
  <c r="P45" i="28" s="1"/>
  <c r="K22" i="15" s="1"/>
  <c r="AI42" i="21"/>
  <c r="D43" i="21" s="1"/>
  <c r="P45" i="21" s="1"/>
  <c r="K16" i="15" s="1"/>
  <c r="AI42" i="25"/>
  <c r="D43" i="25" s="1"/>
  <c r="P45" i="25" s="1"/>
  <c r="K19" i="15" s="1"/>
  <c r="AI10" i="18"/>
  <c r="AD42" i="18"/>
  <c r="AE42" i="18"/>
  <c r="AE42" i="28"/>
  <c r="AE42" i="25"/>
  <c r="AE42" i="27"/>
  <c r="AE42" i="20"/>
  <c r="AE42" i="22"/>
  <c r="AE42" i="21"/>
  <c r="AE42" i="23"/>
  <c r="AE42" i="24"/>
  <c r="AE42" i="26"/>
  <c r="AD42" i="21"/>
  <c r="AD42" i="23"/>
  <c r="AD42" i="25"/>
  <c r="AD42" i="27"/>
  <c r="AD42" i="19"/>
  <c r="AD42" i="24"/>
  <c r="AD42" i="20"/>
  <c r="AD42" i="22"/>
  <c r="AD42" i="26"/>
  <c r="AD42" i="28"/>
  <c r="P45" i="24" l="1"/>
  <c r="K13" i="15" s="1"/>
  <c r="C13" i="15"/>
  <c r="V12" i="18"/>
  <c r="W12" i="18"/>
  <c r="W42" i="18" s="1"/>
  <c r="D44" i="18" s="1"/>
  <c r="V11" i="18"/>
  <c r="X11" i="18"/>
  <c r="X42" i="18" s="1"/>
  <c r="D45" i="18" s="1"/>
  <c r="AI42" i="18"/>
  <c r="D43" i="18" s="1"/>
  <c r="AH40" i="17"/>
  <c r="AG40" i="17"/>
  <c r="AB40" i="17"/>
  <c r="AA40" i="17"/>
  <c r="Z40" i="17"/>
  <c r="X40" i="17"/>
  <c r="W40" i="17"/>
  <c r="V40" i="17"/>
  <c r="Q40" i="17"/>
  <c r="N40" i="17"/>
  <c r="H40" i="17"/>
  <c r="AH39" i="17"/>
  <c r="AG39" i="17"/>
  <c r="AB39" i="17"/>
  <c r="AA39" i="17"/>
  <c r="Z39" i="17"/>
  <c r="X39" i="17"/>
  <c r="W39" i="17"/>
  <c r="V39" i="17"/>
  <c r="Q39" i="17"/>
  <c r="N39" i="17"/>
  <c r="H39" i="17"/>
  <c r="AE39" i="17" s="1"/>
  <c r="AH38" i="17"/>
  <c r="AG38" i="17"/>
  <c r="AB38" i="17"/>
  <c r="AA38" i="17"/>
  <c r="Z38" i="17"/>
  <c r="X38" i="17"/>
  <c r="W38" i="17"/>
  <c r="V38" i="17"/>
  <c r="Q38" i="17"/>
  <c r="N38" i="17"/>
  <c r="H38" i="17"/>
  <c r="AE38" i="17" s="1"/>
  <c r="AH37" i="17"/>
  <c r="AG37" i="17"/>
  <c r="AB37" i="17"/>
  <c r="AA37" i="17"/>
  <c r="Z37" i="17"/>
  <c r="X37" i="17"/>
  <c r="W37" i="17"/>
  <c r="V37" i="17"/>
  <c r="Q37" i="17"/>
  <c r="N37" i="17"/>
  <c r="H37" i="17"/>
  <c r="AE37" i="17" s="1"/>
  <c r="AH36" i="17"/>
  <c r="AG36" i="17"/>
  <c r="AB36" i="17"/>
  <c r="AA36" i="17"/>
  <c r="Z36" i="17"/>
  <c r="X36" i="17"/>
  <c r="W36" i="17"/>
  <c r="V36" i="17"/>
  <c r="Q36" i="17"/>
  <c r="N36" i="17"/>
  <c r="H36" i="17"/>
  <c r="AE36" i="17" s="1"/>
  <c r="AH35" i="17"/>
  <c r="AG35" i="17"/>
  <c r="AB35" i="17"/>
  <c r="AA35" i="17"/>
  <c r="Z35" i="17"/>
  <c r="X35" i="17"/>
  <c r="W35" i="17"/>
  <c r="V35" i="17"/>
  <c r="Q35" i="17"/>
  <c r="N35" i="17"/>
  <c r="H35" i="17"/>
  <c r="AE35" i="17" s="1"/>
  <c r="AH34" i="17"/>
  <c r="AG34" i="17"/>
  <c r="AB34" i="17"/>
  <c r="AA34" i="17"/>
  <c r="Z34" i="17"/>
  <c r="X34" i="17"/>
  <c r="W34" i="17"/>
  <c r="V34" i="17"/>
  <c r="Q34" i="17"/>
  <c r="N34" i="17"/>
  <c r="H34" i="17"/>
  <c r="AH33" i="17"/>
  <c r="AG33" i="17"/>
  <c r="AB33" i="17"/>
  <c r="AA33" i="17"/>
  <c r="Z33" i="17"/>
  <c r="X33" i="17"/>
  <c r="W33" i="17"/>
  <c r="V33" i="17"/>
  <c r="Q33" i="17"/>
  <c r="N33" i="17"/>
  <c r="H33" i="17"/>
  <c r="AE33" i="17" s="1"/>
  <c r="AH32" i="17"/>
  <c r="AG32" i="17"/>
  <c r="AB32" i="17"/>
  <c r="AA32" i="17"/>
  <c r="Z32" i="17"/>
  <c r="X32" i="17"/>
  <c r="W32" i="17"/>
  <c r="V32" i="17"/>
  <c r="Q32" i="17"/>
  <c r="N32" i="17"/>
  <c r="H32" i="17"/>
  <c r="AH31" i="17"/>
  <c r="AG31" i="17"/>
  <c r="AB31" i="17"/>
  <c r="AA31" i="17"/>
  <c r="Z31" i="17"/>
  <c r="X31" i="17"/>
  <c r="W31" i="17"/>
  <c r="V31" i="17"/>
  <c r="Q31" i="17"/>
  <c r="N31" i="17"/>
  <c r="H31" i="17"/>
  <c r="AE31" i="17" s="1"/>
  <c r="AH30" i="17"/>
  <c r="AG30" i="17"/>
  <c r="AB30" i="17"/>
  <c r="AA30" i="17"/>
  <c r="Z30" i="17"/>
  <c r="X30" i="17"/>
  <c r="W30" i="17"/>
  <c r="V30" i="17"/>
  <c r="Q30" i="17"/>
  <c r="N30" i="17"/>
  <c r="H30" i="17"/>
  <c r="AE30" i="17" s="1"/>
  <c r="AH29" i="17"/>
  <c r="AG29" i="17"/>
  <c r="AB29" i="17"/>
  <c r="AA29" i="17"/>
  <c r="Z29" i="17"/>
  <c r="X29" i="17"/>
  <c r="W29" i="17"/>
  <c r="V29" i="17"/>
  <c r="Q29" i="17"/>
  <c r="N29" i="17"/>
  <c r="H29" i="17"/>
  <c r="AE29" i="17" s="1"/>
  <c r="AH28" i="17"/>
  <c r="AG28" i="17"/>
  <c r="AB28" i="17"/>
  <c r="AA28" i="17"/>
  <c r="Z28" i="17"/>
  <c r="X28" i="17"/>
  <c r="W28" i="17"/>
  <c r="V28" i="17"/>
  <c r="Q28" i="17"/>
  <c r="N28" i="17"/>
  <c r="H28" i="17"/>
  <c r="AE28" i="17" s="1"/>
  <c r="AH27" i="17"/>
  <c r="AG27" i="17"/>
  <c r="AB27" i="17"/>
  <c r="AA27" i="17"/>
  <c r="Z27" i="17"/>
  <c r="X27" i="17"/>
  <c r="W27" i="17"/>
  <c r="V27" i="17"/>
  <c r="Q27" i="17"/>
  <c r="N27" i="17"/>
  <c r="H27" i="17"/>
  <c r="AE27" i="17" s="1"/>
  <c r="AH26" i="17"/>
  <c r="AG26" i="17"/>
  <c r="AB26" i="17"/>
  <c r="AA26" i="17"/>
  <c r="Z26" i="17"/>
  <c r="X26" i="17"/>
  <c r="W26" i="17"/>
  <c r="V26" i="17"/>
  <c r="Q26" i="17"/>
  <c r="N26" i="17"/>
  <c r="H26" i="17"/>
  <c r="AH25" i="17"/>
  <c r="AG25" i="17"/>
  <c r="AB25" i="17"/>
  <c r="AA25" i="17"/>
  <c r="Z25" i="17"/>
  <c r="X25" i="17"/>
  <c r="W25" i="17"/>
  <c r="V25" i="17"/>
  <c r="Q25" i="17"/>
  <c r="N25" i="17"/>
  <c r="H25" i="17"/>
  <c r="AE25" i="17" s="1"/>
  <c r="AH24" i="17"/>
  <c r="AG24" i="17"/>
  <c r="AB24" i="17"/>
  <c r="AA24" i="17"/>
  <c r="Z24" i="17"/>
  <c r="X24" i="17"/>
  <c r="W24" i="17"/>
  <c r="V24" i="17"/>
  <c r="Q24" i="17"/>
  <c r="N24" i="17"/>
  <c r="H24" i="17"/>
  <c r="AH23" i="17"/>
  <c r="AG23" i="17"/>
  <c r="AB23" i="17"/>
  <c r="AA23" i="17"/>
  <c r="Z23" i="17"/>
  <c r="X23" i="17"/>
  <c r="W23" i="17"/>
  <c r="V23" i="17"/>
  <c r="Q23" i="17"/>
  <c r="N23" i="17"/>
  <c r="H23" i="17"/>
  <c r="AE23" i="17" s="1"/>
  <c r="AH22" i="17"/>
  <c r="AG22" i="17"/>
  <c r="AB22" i="17"/>
  <c r="AA22" i="17"/>
  <c r="Z22" i="17"/>
  <c r="X22" i="17"/>
  <c r="W22" i="17"/>
  <c r="V22" i="17"/>
  <c r="Q22" i="17"/>
  <c r="N22" i="17"/>
  <c r="H22" i="17"/>
  <c r="AE22" i="17" s="1"/>
  <c r="AH21" i="17"/>
  <c r="AG21" i="17"/>
  <c r="AB21" i="17"/>
  <c r="AA21" i="17"/>
  <c r="Z21" i="17"/>
  <c r="X21" i="17"/>
  <c r="W21" i="17"/>
  <c r="V21" i="17"/>
  <c r="Q21" i="17"/>
  <c r="N21" i="17"/>
  <c r="H21" i="17"/>
  <c r="AE21" i="17" s="1"/>
  <c r="AH20" i="17"/>
  <c r="AG20" i="17"/>
  <c r="AB20" i="17"/>
  <c r="AA20" i="17"/>
  <c r="Z20" i="17"/>
  <c r="X20" i="17"/>
  <c r="W20" i="17"/>
  <c r="V20" i="17"/>
  <c r="Q20" i="17"/>
  <c r="N20" i="17"/>
  <c r="H20" i="17"/>
  <c r="AE20" i="17" s="1"/>
  <c r="AH19" i="17"/>
  <c r="AG19" i="17"/>
  <c r="AB19" i="17"/>
  <c r="AA19" i="17"/>
  <c r="Z19" i="17"/>
  <c r="X19" i="17"/>
  <c r="W19" i="17"/>
  <c r="V19" i="17"/>
  <c r="Q19" i="17"/>
  <c r="N19" i="17"/>
  <c r="H19" i="17"/>
  <c r="AE19" i="17" s="1"/>
  <c r="AH18" i="17"/>
  <c r="AG18" i="17"/>
  <c r="AB18" i="17"/>
  <c r="AA18" i="17"/>
  <c r="Z18" i="17"/>
  <c r="X18" i="17"/>
  <c r="W18" i="17"/>
  <c r="V18" i="17"/>
  <c r="Q18" i="17"/>
  <c r="N18" i="17"/>
  <c r="H18" i="17"/>
  <c r="AH17" i="17"/>
  <c r="AG17" i="17"/>
  <c r="AB17" i="17"/>
  <c r="AA17" i="17"/>
  <c r="Z17" i="17"/>
  <c r="X17" i="17"/>
  <c r="W17" i="17"/>
  <c r="V17" i="17"/>
  <c r="Q17" i="17"/>
  <c r="N17" i="17"/>
  <c r="H17" i="17"/>
  <c r="AE17" i="17" s="1"/>
  <c r="AH16" i="17"/>
  <c r="AG16" i="17"/>
  <c r="AB16" i="17"/>
  <c r="AA16" i="17"/>
  <c r="Z16" i="17"/>
  <c r="X16" i="17"/>
  <c r="W16" i="17"/>
  <c r="V16" i="17"/>
  <c r="Q16" i="17"/>
  <c r="N16" i="17"/>
  <c r="H16" i="17"/>
  <c r="AH15" i="17"/>
  <c r="AG15" i="17"/>
  <c r="AB15" i="17"/>
  <c r="AA15" i="17"/>
  <c r="Z15" i="17"/>
  <c r="X15" i="17"/>
  <c r="W15" i="17"/>
  <c r="V15" i="17"/>
  <c r="Q15" i="17"/>
  <c r="N15" i="17"/>
  <c r="H15" i="17"/>
  <c r="AE15" i="17" s="1"/>
  <c r="AH14" i="17"/>
  <c r="AG14" i="17"/>
  <c r="AB14" i="17"/>
  <c r="AA14" i="17"/>
  <c r="Z14" i="17"/>
  <c r="X14" i="17"/>
  <c r="W14" i="17"/>
  <c r="V14" i="17"/>
  <c r="Q14" i="17"/>
  <c r="N14" i="17"/>
  <c r="H14" i="17"/>
  <c r="AE14" i="17" s="1"/>
  <c r="AH13" i="17"/>
  <c r="AG13" i="17"/>
  <c r="AB13" i="17"/>
  <c r="AA13" i="17"/>
  <c r="Z13" i="17"/>
  <c r="X13" i="17"/>
  <c r="W13" i="17"/>
  <c r="V13" i="17"/>
  <c r="Q13" i="17"/>
  <c r="N13" i="17"/>
  <c r="H13" i="17"/>
  <c r="AE13" i="17" s="1"/>
  <c r="AH12" i="17"/>
  <c r="AG12" i="17"/>
  <c r="AB12" i="17"/>
  <c r="AA12" i="17"/>
  <c r="Z12" i="17"/>
  <c r="X12" i="17"/>
  <c r="W12" i="17"/>
  <c r="V12" i="17"/>
  <c r="Q12" i="17"/>
  <c r="N12" i="17"/>
  <c r="H12" i="17"/>
  <c r="AE12" i="17" s="1"/>
  <c r="AH11" i="17"/>
  <c r="AG11" i="17"/>
  <c r="AB11" i="17"/>
  <c r="AA11" i="17"/>
  <c r="Z11" i="17"/>
  <c r="X11" i="17"/>
  <c r="W11" i="17"/>
  <c r="V11" i="17"/>
  <c r="Q11" i="17"/>
  <c r="T11" i="17" s="1"/>
  <c r="N11" i="17"/>
  <c r="H11" i="17"/>
  <c r="AE11" i="17" s="1"/>
  <c r="AH10" i="17"/>
  <c r="AG10" i="17"/>
  <c r="AB10" i="17"/>
  <c r="AA10" i="17"/>
  <c r="Z10" i="17"/>
  <c r="X10" i="17"/>
  <c r="W10" i="17"/>
  <c r="N10" i="17"/>
  <c r="W5" i="17"/>
  <c r="C11" i="15" l="1"/>
  <c r="E11" i="15"/>
  <c r="D11" i="15"/>
  <c r="T10" i="17"/>
  <c r="T42" i="17" s="1"/>
  <c r="V42" i="18"/>
  <c r="P45" i="18"/>
  <c r="Q42" i="17"/>
  <c r="AD26" i="17"/>
  <c r="AE26" i="17"/>
  <c r="AD24" i="17"/>
  <c r="AE24" i="17"/>
  <c r="AD34" i="17"/>
  <c r="AE34" i="17"/>
  <c r="AD32" i="17"/>
  <c r="AE32" i="17"/>
  <c r="AD18" i="17"/>
  <c r="AE18" i="17"/>
  <c r="AD16" i="17"/>
  <c r="AE16" i="17"/>
  <c r="AD40" i="17"/>
  <c r="AE40" i="17"/>
  <c r="AD10" i="17"/>
  <c r="AE10" i="17"/>
  <c r="AD17" i="17"/>
  <c r="AI17" i="17" s="1"/>
  <c r="AD38" i="17"/>
  <c r="AI38" i="17" s="1"/>
  <c r="AD11" i="17"/>
  <c r="AI11" i="17" s="1"/>
  <c r="AD25" i="17"/>
  <c r="AI25" i="17" s="1"/>
  <c r="AD19" i="17"/>
  <c r="AI19" i="17" s="1"/>
  <c r="AD31" i="17"/>
  <c r="AI31" i="17" s="1"/>
  <c r="AD35" i="17"/>
  <c r="AI35" i="17" s="1"/>
  <c r="AD30" i="17"/>
  <c r="AI30" i="17" s="1"/>
  <c r="AG42" i="17"/>
  <c r="AD23" i="17"/>
  <c r="AI23" i="17" s="1"/>
  <c r="AD14" i="17"/>
  <c r="AI14" i="17" s="1"/>
  <c r="W42" i="17"/>
  <c r="D44" i="17" s="1"/>
  <c r="AA42" i="17"/>
  <c r="E44" i="17" s="1"/>
  <c r="AD27" i="17"/>
  <c r="AI27" i="17" s="1"/>
  <c r="X42" i="17"/>
  <c r="D45" i="17" s="1"/>
  <c r="Z42" i="17"/>
  <c r="E43" i="17" s="1"/>
  <c r="AD22" i="17"/>
  <c r="AI22" i="17" s="1"/>
  <c r="AD33" i="17"/>
  <c r="AI33" i="17" s="1"/>
  <c r="AD15" i="17"/>
  <c r="AI15" i="17" s="1"/>
  <c r="AH42" i="17"/>
  <c r="AB42" i="17"/>
  <c r="E45" i="17" s="1"/>
  <c r="AD39" i="17"/>
  <c r="AI39" i="17" s="1"/>
  <c r="AD13" i="17"/>
  <c r="AI13" i="17" s="1"/>
  <c r="AD21" i="17"/>
  <c r="AI21" i="17" s="1"/>
  <c r="AD29" i="17"/>
  <c r="AI29" i="17" s="1"/>
  <c r="AD37" i="17"/>
  <c r="AI37" i="17" s="1"/>
  <c r="AD12" i="17"/>
  <c r="AI12" i="17" s="1"/>
  <c r="AD20" i="17"/>
  <c r="AI20" i="17" s="1"/>
  <c r="AD28" i="17"/>
  <c r="AI28" i="17" s="1"/>
  <c r="AD36" i="17"/>
  <c r="AI36" i="17" s="1"/>
  <c r="J10" i="17" l="1"/>
  <c r="V10" i="17" s="1"/>
  <c r="V42" i="17" s="1"/>
  <c r="K11" i="15"/>
  <c r="J23" i="15"/>
  <c r="J12" i="15"/>
  <c r="I23" i="15"/>
  <c r="I12" i="15"/>
  <c r="E23" i="15"/>
  <c r="E12" i="15"/>
  <c r="D12" i="15"/>
  <c r="D23" i="15"/>
  <c r="AI16" i="17"/>
  <c r="AI18" i="17"/>
  <c r="AI32" i="17"/>
  <c r="AI34" i="17"/>
  <c r="AI24" i="17"/>
  <c r="AI40" i="17"/>
  <c r="AI26" i="17"/>
  <c r="AI10" i="17"/>
  <c r="AE42" i="17"/>
  <c r="AD42" i="17"/>
  <c r="AI42" i="17" l="1"/>
  <c r="D43" i="17" s="1"/>
  <c r="C23" i="15" l="1"/>
  <c r="C12" i="15"/>
  <c r="P45" i="17"/>
  <c r="K23" i="15" l="1"/>
  <c r="K12" i="15"/>
</calcChain>
</file>

<file path=xl/sharedStrings.xml><?xml version="1.0" encoding="utf-8"?>
<sst xmlns="http://schemas.openxmlformats.org/spreadsheetml/2006/main" count="1941" uniqueCount="110">
  <si>
    <t>REISEKOSTENABRECHNUNG</t>
  </si>
  <si>
    <t>Firma:</t>
  </si>
  <si>
    <t>Name:</t>
  </si>
  <si>
    <t>Kennzeichen:</t>
  </si>
  <si>
    <t>Marke/Typ:</t>
  </si>
  <si>
    <t>Monat / Jahr:</t>
  </si>
  <si>
    <t>Bitte auswählen</t>
  </si>
  <si>
    <t>Tag</t>
  </si>
  <si>
    <t>Reiseziel</t>
  </si>
  <si>
    <t>Reisezweck</t>
  </si>
  <si>
    <t>von</t>
  </si>
  <si>
    <t>bis</t>
  </si>
  <si>
    <t>Taggeld</t>
  </si>
  <si>
    <t>Nächtigungsgeld</t>
  </si>
  <si>
    <t>KM Stand KFZ</t>
  </si>
  <si>
    <t>EUR</t>
  </si>
  <si>
    <t>Abfahrt</t>
  </si>
  <si>
    <t>Ankunft</t>
  </si>
  <si>
    <t>Km</t>
  </si>
  <si>
    <t>Inland</t>
  </si>
  <si>
    <t>Beleg</t>
  </si>
  <si>
    <t>Ausland</t>
  </si>
  <si>
    <t>Keines</t>
  </si>
  <si>
    <t>amtliches KM-Geld</t>
  </si>
  <si>
    <t>abweichender Wert</t>
  </si>
  <si>
    <t>Nächtigung</t>
  </si>
  <si>
    <t>Taggelder</t>
  </si>
  <si>
    <t>Nächtigungsgelder</t>
  </si>
  <si>
    <t>Summe KM</t>
  </si>
  <si>
    <t>KM Geld</t>
  </si>
  <si>
    <t>Gesamtbetrag</t>
  </si>
  <si>
    <t>Inland (pauschal)</t>
  </si>
  <si>
    <t>Jahr:</t>
  </si>
  <si>
    <t>HH:MM</t>
  </si>
  <si>
    <t>Dauer</t>
  </si>
  <si>
    <t>aliquotes TG</t>
  </si>
  <si>
    <t>Vollen TG</t>
  </si>
  <si>
    <t>HILFE ZUR REISEKOSTENABRECHNUNG</t>
  </si>
  <si>
    <t>GRUNDSÄTZLICHES</t>
  </si>
  <si>
    <t>Stunden werden aufgerundet. Bsp.: (von 12:10 bis 15:20; Die Reisedauer von 03 h 10 min wird auf 4 Stunden aufgerundet).</t>
  </si>
  <si>
    <t xml:space="preserve">Bei der Reisekostenabrechung ist zu beachten, dass beim Taggeld und beim Nächtigungsgeld über ein Kombinationsfeld der einzugebene Betrag gesteuert werden kann. Mehrtägige Reisen können nicht automatisch berechnet werden. </t>
  </si>
  <si>
    <t>FIRMA, NAME</t>
  </si>
  <si>
    <t>Geben Sie hier Ihren Firmennamen und Ihren Namen ein.</t>
  </si>
  <si>
    <t>MONAT / JAHR</t>
  </si>
  <si>
    <t>Diese Eingabe ist zwingend erforderlich für die korrekte Ermittlung des KM-Geldes mit abweichenden sowie amtlichen KM-Geld.</t>
  </si>
  <si>
    <t>KM-Geld je KM</t>
  </si>
  <si>
    <t xml:space="preserve">Der Kilometergeld-Satz je gefahrenen Kilometer wird automatisch mit korrektem Stundensatz berechnet (mit Hilfe des Datums). </t>
  </si>
  <si>
    <t>Wählen Sie hierzu "amtliches KM-Geld" aus.</t>
  </si>
  <si>
    <t>Sie können auch einen eigenen Wert eingeben - mit Hilfe der Selektion des Stichworts "abweichender Wert".</t>
  </si>
  <si>
    <t>Tag: Als Standard sind 31 Tage vorbelegt. Sie können diese Vorbelegung aber auch überschreiben, falls z.B. mehrere Reisen pro Tag existieren.</t>
  </si>
  <si>
    <t>Ziel: Geben Sie das Ziel (Ort) Ihrer Reise an.</t>
  </si>
  <si>
    <t>Zweck: Geben Sie den Zweck Ihrer Reise an, also z.B. welcher Kunde besucht wurde.</t>
  </si>
  <si>
    <t>VON / BIS</t>
  </si>
  <si>
    <t>Geben Sie hier Uhrzeit Ihrer Abfahrt und Ihrer Ankunft ein.</t>
  </si>
  <si>
    <t>TAGGELD</t>
  </si>
  <si>
    <t>Wählen Sie für die Berechnung des Taggeldes in der ersten Spalte die Art der Berechnung.</t>
  </si>
  <si>
    <t>Bei der Einstellung Inland, wird ein Taggeldpauschale gem § 26 EStG von EUR 26,40 für einen ganzen Tag angenommen.</t>
  </si>
  <si>
    <t>Dieses Pauschale wird wie folgt aliquotiert: Für eine Dauer ab 12 Stunden das ganze Pauschale, ansonsten ein Zwölftel je begonnener</t>
  </si>
  <si>
    <t>Stunde. Die Reise muss mindestens 3 Stunden dauern.</t>
  </si>
  <si>
    <t>Bei Belegabrechnung geben Sie bitte die Summe Ihrer Belege im Betragsfeld ein.</t>
  </si>
  <si>
    <t>Bei Auslandsreisen erfolgt keine automatische Berechnung der Tagesdiäten. Der selbst berechnete Betrag kann eingegeben werden.</t>
  </si>
  <si>
    <t>NÄCHTIGUNGSGELD</t>
  </si>
  <si>
    <t>Wählen Sie für die Berechnung des Nächtigungsgeldes in der ersten Spalte die Art der Berechnung.</t>
  </si>
  <si>
    <t>Bei der Einstellung Inland werden 15,00 als pauschales Nächtigungsgeld angenommen.</t>
  </si>
  <si>
    <t>Bei Belegabrechnung geben Sie bitte den Betrag Ihrer Hotelrechnung (von der Nächtigung) ein.</t>
  </si>
  <si>
    <t>Bei Auslandsreisen erfolgt keine automatische Berechnung. Der selbst berechnete Betrag kann eingegeben werden.</t>
  </si>
  <si>
    <t>KFZ-KM</t>
  </si>
  <si>
    <t>Zusätzlich zur Reise können auch die angefallenen KFZ-Kilometer aufgezeichnet werden.</t>
  </si>
  <si>
    <r>
      <t xml:space="preserve">Dazu müssen Sie die Anzahl der KM bei der Abfahrt </t>
    </r>
    <r>
      <rPr>
        <u/>
        <sz val="10"/>
        <rFont val="Arial"/>
        <family val="2"/>
      </rPr>
      <t>und</t>
    </r>
    <r>
      <rPr>
        <sz val="10"/>
        <rFont val="Arial"/>
        <family val="2"/>
      </rPr>
      <t xml:space="preserve"> die Anzahl der KM bei der Ankunft eintragen.</t>
    </r>
  </si>
  <si>
    <t>Die Summe der KFZ-KM wird dann automatisch berechnet und mit dem oben eingegebenen Satz pro KM mulitpliziert und als KM-Geld ausgewiesen.</t>
  </si>
  <si>
    <r>
      <t>Geben Sie hier das Monat und das Jahr ein, für welches Sie die Reisen erfassen wollen (Eingabe als Text).</t>
    </r>
    <r>
      <rPr>
        <b/>
        <sz val="10"/>
        <rFont val="Arial"/>
        <family val="2"/>
      </rPr>
      <t xml:space="preserve"> </t>
    </r>
  </si>
  <si>
    <t>Die Uhrzeit muss im Format HH:MM  (Stunden:Minuten) eingegeben werden, also z.B. 08:50</t>
  </si>
  <si>
    <t>Keine Eingabe</t>
  </si>
  <si>
    <t>Verpflegung</t>
  </si>
  <si>
    <t>Mittag-essen*</t>
  </si>
  <si>
    <t>Abend-essen*</t>
  </si>
  <si>
    <t>Ja</t>
  </si>
  <si>
    <t>Nein</t>
  </si>
  <si>
    <t>VERPFLEGUNG</t>
  </si>
  <si>
    <t>Wird ein Mittag- oder Abendessen kostenlos zur Verfügung gestellt, ist vom Taggeld ein Betrag von 13,20 Euro pro bezahltem Essen abzuziehen.</t>
  </si>
  <si>
    <t>Wählen Sie jeweils Ja oder Nein in der Spalte Mittagessen und / oder Abendessen.</t>
  </si>
  <si>
    <t>Ort, Datum</t>
  </si>
  <si>
    <t>Unterschrift</t>
  </si>
  <si>
    <t>TAG / REISEZIEL / REISEZWECK / ENTFERNUNG</t>
  </si>
  <si>
    <t>Ergebnis TG</t>
  </si>
  <si>
    <t>Hier finden Sie die Details zu den Tagesdiäten</t>
  </si>
  <si>
    <t>Hier finden Sie die Details zu dem Nächtigungsgeld</t>
  </si>
  <si>
    <t>Summe</t>
  </si>
  <si>
    <t>Wert</t>
  </si>
  <si>
    <t xml:space="preserve">Weitere Informatione zu Fahrtkostenvergütung und Kilometergeld: https://www.wko.at/service/steuern/Fahrtkostenverguetung-und-Kilometergeld.html </t>
  </si>
  <si>
    <t>Bemessungsgrundlage</t>
  </si>
  <si>
    <t>Summe KM Geld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</si>
  <si>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</si>
  <si>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</si>
  <si>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</si>
  <si>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</si>
  <si>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</si>
  <si>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</si>
  <si>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</si>
  <si>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</si>
  <si>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</si>
  <si>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</si>
  <si>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</si>
  <si>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</si>
  <si>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km</t>
  </si>
  <si>
    <t>Kilometergelder</t>
  </si>
  <si>
    <t>Gesamt / Monat</t>
  </si>
  <si>
    <t>Summe / Jahr</t>
  </si>
  <si>
    <t>Übersicht der angefallenen Reisekosten</t>
  </si>
  <si>
    <t>Letzte Aktualisierung: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</si>
</sst>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"/>
    <numFmt numFmtId="166" formatCode="[$-C07]\ mmmm\ yyyy"/>
    <numFmt numFmtId="167" formatCode="[h]:mm"/>
    <numFmt numFmtId="168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302">
    <xf numFmtId="0" fontId="0" fillId="0" borderId="0" xfId="0"/>
    <xf numFmtId="0" fontId="1" fillId="0" borderId="31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6" fillId="2" borderId="1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2" borderId="1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/>
    <xf numFmtId="164" fontId="5" fillId="2" borderId="14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/>
    <xf numFmtId="164" fontId="5" fillId="2" borderId="20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/>
    <xf numFmtId="0" fontId="4" fillId="0" borderId="17" xfId="0" applyFont="1" applyBorder="1" applyAlignment="1">
      <alignment horizontal="center" vertical="center"/>
    </xf>
    <xf numFmtId="4" fontId="1" fillId="0" borderId="0" xfId="0" applyNumberFormat="1" applyFont="1"/>
    <xf numFmtId="0" fontId="1" fillId="5" borderId="5" xfId="0" applyFont="1" applyFill="1" applyBorder="1"/>
    <xf numFmtId="0" fontId="1" fillId="5" borderId="10" xfId="0" applyFont="1" applyFill="1" applyBorder="1"/>
    <xf numFmtId="0" fontId="1" fillId="5" borderId="6" xfId="0" applyFont="1" applyFill="1" applyBorder="1"/>
    <xf numFmtId="0" fontId="1" fillId="5" borderId="31" xfId="0" applyFont="1" applyFill="1" applyBorder="1"/>
    <xf numFmtId="0" fontId="1" fillId="5" borderId="11" xfId="0" applyFont="1" applyFill="1" applyBorder="1"/>
    <xf numFmtId="0" fontId="1" fillId="5" borderId="0" xfId="0" applyFont="1" applyFill="1"/>
    <xf numFmtId="0" fontId="1" fillId="5" borderId="7" xfId="0" applyFont="1" applyFill="1" applyBorder="1"/>
    <xf numFmtId="0" fontId="1" fillId="5" borderId="8" xfId="0" applyFont="1" applyFill="1" applyBorder="1"/>
    <xf numFmtId="0" fontId="5" fillId="5" borderId="11" xfId="0" applyFont="1" applyFill="1" applyBorder="1" applyAlignment="1">
      <alignment horizontal="left" vertical="center" indent="1"/>
    </xf>
    <xf numFmtId="0" fontId="1" fillId="5" borderId="9" xfId="0" applyFont="1" applyFill="1" applyBorder="1"/>
    <xf numFmtId="0" fontId="1" fillId="0" borderId="10" xfId="0" applyFont="1" applyBorder="1"/>
    <xf numFmtId="0" fontId="1" fillId="0" borderId="3" xfId="0" applyFont="1" applyBorder="1"/>
    <xf numFmtId="0" fontId="8" fillId="4" borderId="31" xfId="0" applyFont="1" applyFill="1" applyBorder="1" applyAlignment="1">
      <alignment horizontal="left" indent="2"/>
    </xf>
    <xf numFmtId="0" fontId="9" fillId="4" borderId="31" xfId="0" applyFont="1" applyFill="1" applyBorder="1" applyAlignment="1">
      <alignment horizontal="left" indent="2"/>
    </xf>
    <xf numFmtId="0" fontId="8" fillId="4" borderId="34" xfId="0" applyFont="1" applyFill="1" applyBorder="1" applyAlignment="1">
      <alignment horizontal="left" indent="2"/>
    </xf>
    <xf numFmtId="0" fontId="8" fillId="4" borderId="37" xfId="0" applyFont="1" applyFill="1" applyBorder="1" applyAlignment="1">
      <alignment horizontal="left" vertical="center" indent="2"/>
    </xf>
    <xf numFmtId="0" fontId="10" fillId="4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5" fillId="4" borderId="0" xfId="0" applyFont="1" applyFill="1"/>
    <xf numFmtId="0" fontId="5" fillId="4" borderId="7" xfId="0" applyFont="1" applyFill="1" applyBorder="1"/>
    <xf numFmtId="0" fontId="8" fillId="4" borderId="31" xfId="0" applyFont="1" applyFill="1" applyBorder="1" applyAlignment="1">
      <alignment horizontal="left" vertical="center" indent="2"/>
    </xf>
    <xf numFmtId="0" fontId="8" fillId="4" borderId="34" xfId="0" applyFont="1" applyFill="1" applyBorder="1" applyAlignment="1">
      <alignment horizontal="left" vertical="center" indent="2"/>
    </xf>
    <xf numFmtId="0" fontId="1" fillId="0" borderId="3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67" fontId="5" fillId="0" borderId="19" xfId="0" applyNumberFormat="1" applyFont="1" applyBorder="1" applyAlignment="1" applyProtection="1">
      <alignment horizontal="center" vertical="center"/>
      <protection locked="0"/>
    </xf>
    <xf numFmtId="167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67" fontId="5" fillId="0" borderId="14" xfId="0" applyNumberFormat="1" applyFont="1" applyBorder="1" applyAlignment="1" applyProtection="1">
      <alignment horizontal="center" vertical="center"/>
      <protection locked="0"/>
    </xf>
    <xf numFmtId="167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67" fontId="5" fillId="0" borderId="20" xfId="0" applyNumberFormat="1" applyFont="1" applyBorder="1" applyAlignment="1" applyProtection="1">
      <alignment horizontal="center" vertical="center"/>
      <protection locked="0"/>
    </xf>
    <xf numFmtId="167" fontId="5" fillId="0" borderId="26" xfId="0" applyNumberFormat="1" applyFont="1" applyBorder="1" applyAlignment="1" applyProtection="1">
      <alignment horizontal="center" vertical="center"/>
      <protection locked="0"/>
    </xf>
    <xf numFmtId="4" fontId="5" fillId="2" borderId="19" xfId="0" applyNumberFormat="1" applyFont="1" applyFill="1" applyBorder="1" applyAlignment="1" applyProtection="1">
      <alignment horizontal="center" vertical="center"/>
      <protection locked="0"/>
    </xf>
    <xf numFmtId="4" fontId="5" fillId="3" borderId="19" xfId="0" applyNumberFormat="1" applyFont="1" applyFill="1" applyBorder="1" applyAlignment="1" applyProtection="1">
      <alignment horizontal="center" vertical="center"/>
      <protection locked="0"/>
    </xf>
    <xf numFmtId="4" fontId="5" fillId="2" borderId="14" xfId="0" applyNumberFormat="1" applyFont="1" applyFill="1" applyBorder="1" applyAlignment="1" applyProtection="1">
      <alignment horizontal="center" vertical="center"/>
      <protection locked="0"/>
    </xf>
    <xf numFmtId="4" fontId="5" fillId="3" borderId="14" xfId="0" applyNumberFormat="1" applyFont="1" applyFill="1" applyBorder="1" applyAlignment="1" applyProtection="1">
      <alignment horizontal="center" vertical="center"/>
      <protection locked="0"/>
    </xf>
    <xf numFmtId="4" fontId="5" fillId="2" borderId="20" xfId="0" applyNumberFormat="1" applyFont="1" applyFill="1" applyBorder="1" applyAlignment="1" applyProtection="1">
      <alignment horizontal="center" vertical="center"/>
      <protection locked="0"/>
    </xf>
    <xf numFmtId="4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8" fillId="4" borderId="37" xfId="0" applyFont="1" applyFill="1" applyBorder="1" applyAlignment="1">
      <alignment horizontal="left" indent="2"/>
    </xf>
    <xf numFmtId="0" fontId="6" fillId="2" borderId="9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6" fontId="5" fillId="0" borderId="0" xfId="0" applyNumberFormat="1" applyFont="1" applyAlignment="1" applyProtection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right" vertical="center" indent="1"/>
      <protection locked="0"/>
    </xf>
    <xf numFmtId="0" fontId="5" fillId="7" borderId="15" xfId="0" applyFont="1" applyFill="1" applyBorder="1" applyAlignment="1" applyProtection="1">
      <alignment vertical="center"/>
      <protection locked="0"/>
    </xf>
    <xf numFmtId="0" fontId="5" fillId="7" borderId="26" xfId="0" applyFont="1" applyFill="1" applyBorder="1" applyAlignment="1" applyProtection="1">
      <alignment vertical="center"/>
      <protection locked="0"/>
    </xf>
    <xf numFmtId="4" fontId="5" fillId="3" borderId="40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43" fontId="5" fillId="0" borderId="21" xfId="2" applyFont="1" applyBorder="1" applyAlignment="1" applyProtection="1">
      <alignment horizontal="center" vertical="center"/>
      <protection locked="0"/>
    </xf>
    <xf numFmtId="43" fontId="5" fillId="0" borderId="25" xfId="2" applyFont="1" applyBorder="1" applyAlignment="1" applyProtection="1">
      <alignment horizontal="center" vertical="center"/>
      <protection locked="0"/>
    </xf>
    <xf numFmtId="43" fontId="5" fillId="0" borderId="12" xfId="2" applyFont="1" applyBorder="1" applyAlignment="1" applyProtection="1">
      <alignment horizontal="center" vertical="center"/>
      <protection locked="0"/>
    </xf>
    <xf numFmtId="43" fontId="5" fillId="0" borderId="15" xfId="2" applyFont="1" applyBorder="1" applyAlignment="1" applyProtection="1">
      <alignment horizontal="center" vertical="center"/>
      <protection locked="0"/>
    </xf>
    <xf numFmtId="43" fontId="5" fillId="0" borderId="22" xfId="2" applyFont="1" applyBorder="1" applyAlignment="1" applyProtection="1">
      <alignment horizontal="center" vertical="center"/>
      <protection locked="0"/>
    </xf>
    <xf numFmtId="43" fontId="5" fillId="0" borderId="26" xfId="2" applyFont="1" applyBorder="1" applyAlignment="1" applyProtection="1">
      <alignment horizontal="center" vertical="center"/>
      <protection locked="0"/>
    </xf>
    <xf numFmtId="43" fontId="5" fillId="2" borderId="19" xfId="2" applyFont="1" applyFill="1" applyBorder="1" applyAlignment="1">
      <alignment horizontal="center" vertical="center"/>
    </xf>
    <xf numFmtId="43" fontId="5" fillId="2" borderId="14" xfId="2" applyFont="1" applyFill="1" applyBorder="1" applyAlignment="1">
      <alignment horizontal="center" vertical="center"/>
    </xf>
    <xf numFmtId="43" fontId="5" fillId="2" borderId="20" xfId="2" applyFont="1" applyFill="1" applyBorder="1" applyAlignment="1">
      <alignment horizontal="center" vertical="center"/>
    </xf>
    <xf numFmtId="168" fontId="5" fillId="2" borderId="19" xfId="2" applyNumberFormat="1" applyFont="1" applyFill="1" applyBorder="1" applyAlignment="1">
      <alignment horizontal="right" vertical="center"/>
    </xf>
    <xf numFmtId="168" fontId="5" fillId="2" borderId="14" xfId="2" applyNumberFormat="1" applyFont="1" applyFill="1" applyBorder="1" applyAlignment="1">
      <alignment horizontal="right" vertical="center"/>
    </xf>
    <xf numFmtId="168" fontId="5" fillId="2" borderId="20" xfId="2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vertical="center"/>
    </xf>
    <xf numFmtId="0" fontId="1" fillId="3" borderId="10" xfId="0" applyFont="1" applyFill="1" applyBorder="1"/>
    <xf numFmtId="0" fontId="1" fillId="3" borderId="0" xfId="0" applyFont="1" applyFill="1"/>
    <xf numFmtId="4" fontId="5" fillId="0" borderId="0" xfId="0" applyNumberFormat="1" applyFont="1" applyAlignment="1">
      <alignment vertical="center"/>
    </xf>
    <xf numFmtId="0" fontId="1" fillId="0" borderId="1" xfId="0" applyFont="1" applyBorder="1"/>
    <xf numFmtId="0" fontId="1" fillId="0" borderId="4" xfId="0" applyFont="1" applyBorder="1"/>
    <xf numFmtId="0" fontId="4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8" fontId="5" fillId="2" borderId="23" xfId="0" applyNumberFormat="1" applyFont="1" applyFill="1" applyBorder="1" applyAlignment="1">
      <alignment horizontal="right" vertical="center"/>
    </xf>
    <xf numFmtId="168" fontId="5" fillId="2" borderId="16" xfId="0" applyNumberFormat="1" applyFont="1" applyFill="1" applyBorder="1" applyAlignment="1">
      <alignment horizontal="right" vertical="center"/>
    </xf>
    <xf numFmtId="168" fontId="5" fillId="2" borderId="24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vertical="center"/>
    </xf>
    <xf numFmtId="168" fontId="5" fillId="2" borderId="1" xfId="0" applyNumberFormat="1" applyFont="1" applyFill="1" applyBorder="1" applyAlignment="1">
      <alignment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4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left" indent="1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8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left" vertical="center" indent="1"/>
    </xf>
    <xf numFmtId="168" fontId="5" fillId="0" borderId="45" xfId="0" applyNumberFormat="1" applyFont="1" applyBorder="1" applyAlignment="1">
      <alignment vertical="center"/>
    </xf>
    <xf numFmtId="168" fontId="5" fillId="0" borderId="50" xfId="0" applyNumberFormat="1" applyFont="1" applyBorder="1" applyAlignment="1">
      <alignment vertical="center"/>
    </xf>
    <xf numFmtId="168" fontId="5" fillId="0" borderId="42" xfId="0" applyNumberFormat="1" applyFont="1" applyBorder="1" applyAlignment="1">
      <alignment vertical="center"/>
    </xf>
    <xf numFmtId="1" fontId="5" fillId="0" borderId="45" xfId="0" applyNumberFormat="1" applyFont="1" applyBorder="1" applyAlignment="1">
      <alignment vertical="center"/>
    </xf>
    <xf numFmtId="168" fontId="5" fillId="8" borderId="40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left" vertical="center" indent="1"/>
    </xf>
    <xf numFmtId="168" fontId="5" fillId="0" borderId="46" xfId="0" applyNumberFormat="1" applyFont="1" applyBorder="1" applyAlignment="1">
      <alignment vertical="center"/>
    </xf>
    <xf numFmtId="168" fontId="5" fillId="0" borderId="49" xfId="0" applyNumberFormat="1" applyFont="1" applyBorder="1" applyAlignment="1">
      <alignment vertical="center"/>
    </xf>
    <xf numFmtId="0" fontId="5" fillId="0" borderId="26" xfId="0" applyFont="1" applyBorder="1" applyAlignment="1">
      <alignment horizontal="left" vertical="center" indent="1"/>
    </xf>
    <xf numFmtId="168" fontId="5" fillId="0" borderId="26" xfId="0" applyNumberFormat="1" applyFont="1" applyBorder="1" applyAlignment="1">
      <alignment vertical="center"/>
    </xf>
    <xf numFmtId="168" fontId="5" fillId="0" borderId="47" xfId="0" applyNumberFormat="1" applyFont="1" applyBorder="1" applyAlignment="1">
      <alignment vertical="center"/>
    </xf>
    <xf numFmtId="168" fontId="5" fillId="0" borderId="43" xfId="0" applyNumberFormat="1" applyFont="1" applyBorder="1" applyAlignment="1">
      <alignment vertical="center"/>
    </xf>
    <xf numFmtId="1" fontId="5" fillId="0" borderId="26" xfId="0" applyNumberFormat="1" applyFont="1" applyBorder="1" applyAlignment="1">
      <alignment vertical="center"/>
    </xf>
    <xf numFmtId="168" fontId="5" fillId="8" borderId="20" xfId="0" applyNumberFormat="1" applyFont="1" applyFill="1" applyBorder="1" applyAlignment="1">
      <alignment vertical="center"/>
    </xf>
    <xf numFmtId="0" fontId="4" fillId="8" borderId="44" xfId="0" applyFont="1" applyFill="1" applyBorder="1" applyAlignment="1">
      <alignment horizontal="left" vertical="center" indent="1"/>
    </xf>
    <xf numFmtId="168" fontId="5" fillId="8" borderId="52" xfId="0" applyNumberFormat="1" applyFont="1" applyFill="1" applyBorder="1" applyAlignment="1">
      <alignment vertical="center"/>
    </xf>
    <xf numFmtId="168" fontId="5" fillId="8" borderId="51" xfId="0" applyNumberFormat="1" applyFont="1" applyFill="1" applyBorder="1" applyAlignment="1">
      <alignment vertical="center"/>
    </xf>
    <xf numFmtId="168" fontId="5" fillId="8" borderId="53" xfId="0" applyNumberFormat="1" applyFont="1" applyFill="1" applyBorder="1" applyAlignment="1">
      <alignment vertical="center"/>
    </xf>
    <xf numFmtId="1" fontId="5" fillId="8" borderId="52" xfId="0" applyNumberFormat="1" applyFont="1" applyFill="1" applyBorder="1" applyAlignment="1">
      <alignment vertical="center"/>
    </xf>
    <xf numFmtId="168" fontId="5" fillId="8" borderId="54" xfId="0" applyNumberFormat="1" applyFont="1" applyFill="1" applyBorder="1" applyAlignment="1">
      <alignment vertical="center"/>
    </xf>
    <xf numFmtId="168" fontId="4" fillId="8" borderId="48" xfId="0" applyNumberFormat="1" applyFont="1" applyFill="1" applyBorder="1" applyAlignment="1">
      <alignment vertical="center"/>
    </xf>
    <xf numFmtId="4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8" fontId="5" fillId="2" borderId="25" xfId="0" applyNumberFormat="1" applyFont="1" applyFill="1" applyBorder="1" applyAlignment="1">
      <alignment horizontal="right" vertical="center"/>
    </xf>
    <xf numFmtId="168" fontId="5" fillId="2" borderId="21" xfId="0" applyNumberFormat="1" applyFont="1" applyFill="1" applyBorder="1" applyAlignment="1">
      <alignment horizontal="right" vertical="center"/>
    </xf>
    <xf numFmtId="168" fontId="5" fillId="2" borderId="23" xfId="0" applyNumberFormat="1" applyFont="1" applyFill="1" applyBorder="1" applyAlignment="1">
      <alignment horizontal="right" vertical="center"/>
    </xf>
    <xf numFmtId="168" fontId="5" fillId="2" borderId="15" xfId="0" applyNumberFormat="1" applyFont="1" applyFill="1" applyBorder="1" applyAlignment="1">
      <alignment horizontal="right" vertical="center"/>
    </xf>
    <xf numFmtId="168" fontId="5" fillId="2" borderId="12" xfId="0" applyNumberFormat="1" applyFont="1" applyFill="1" applyBorder="1" applyAlignment="1">
      <alignment horizontal="right" vertical="center"/>
    </xf>
    <xf numFmtId="168" fontId="5" fillId="2" borderId="16" xfId="0" applyNumberFormat="1" applyFont="1" applyFill="1" applyBorder="1" applyAlignment="1">
      <alignment horizontal="right" vertical="center"/>
    </xf>
    <xf numFmtId="168" fontId="5" fillId="2" borderId="26" xfId="0" applyNumberFormat="1" applyFont="1" applyFill="1" applyBorder="1" applyAlignment="1">
      <alignment horizontal="right" vertical="center"/>
    </xf>
    <xf numFmtId="168" fontId="5" fillId="2" borderId="22" xfId="0" applyNumberFormat="1" applyFont="1" applyFill="1" applyBorder="1" applyAlignment="1">
      <alignment horizontal="right" vertical="center"/>
    </xf>
    <xf numFmtId="168" fontId="5" fillId="2" borderId="2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66" fontId="5" fillId="0" borderId="2" xfId="0" applyNumberFormat="1" applyFont="1" applyBorder="1" applyAlignment="1" applyProtection="1">
      <alignment horizontal="right" vertical="center" indent="1"/>
      <protection locked="0"/>
    </xf>
    <xf numFmtId="166" fontId="5" fillId="0" borderId="3" xfId="0" applyNumberFormat="1" applyFont="1" applyBorder="1" applyAlignment="1" applyProtection="1">
      <alignment horizontal="right" vertical="center" indent="1"/>
      <protection locked="0"/>
    </xf>
    <xf numFmtId="166" fontId="5" fillId="0" borderId="4" xfId="0" applyNumberFormat="1" applyFont="1" applyBorder="1" applyAlignment="1" applyProtection="1">
      <alignment horizontal="right" vertical="center" inden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center" indent="2"/>
      <protection locked="0"/>
    </xf>
    <xf numFmtId="0" fontId="1" fillId="0" borderId="3" xfId="0" applyFont="1" applyBorder="1" applyAlignment="1" applyProtection="1">
      <alignment horizontal="left" vertical="center" indent="2"/>
      <protection locked="0"/>
    </xf>
    <xf numFmtId="0" fontId="1" fillId="0" borderId="4" xfId="0" applyFont="1" applyBorder="1" applyAlignment="1" applyProtection="1">
      <alignment horizontal="left" vertical="center" indent="2"/>
      <protection locked="0"/>
    </xf>
    <xf numFmtId="0" fontId="4" fillId="0" borderId="2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1" fillId="0" borderId="1" xfId="0" applyFont="1" applyBorder="1" applyAlignment="1" applyProtection="1">
      <alignment horizontal="left" vertical="center" indent="2"/>
      <protection locked="0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25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23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68" fontId="5" fillId="2" borderId="27" xfId="0" applyNumberFormat="1" applyFont="1" applyFill="1" applyBorder="1" applyAlignment="1">
      <alignment horizontal="right" vertical="center"/>
    </xf>
    <xf numFmtId="168" fontId="5" fillId="2" borderId="28" xfId="0" applyNumberFormat="1" applyFont="1" applyFill="1" applyBorder="1" applyAlignment="1">
      <alignment horizontal="right" vertical="center"/>
    </xf>
    <xf numFmtId="0" fontId="5" fillId="0" borderId="26" xfId="0" applyFont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1" fillId="5" borderId="11" xfId="0" applyFont="1" applyFill="1" applyBorder="1" applyAlignment="1" applyProtection="1">
      <alignment horizontal="left" vertical="center" indent="1"/>
      <protection locked="0"/>
    </xf>
    <xf numFmtId="0" fontId="4" fillId="0" borderId="29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 indent="1"/>
      <protection locked="0"/>
    </xf>
    <xf numFmtId="4" fontId="5" fillId="0" borderId="0" xfId="0" applyNumberFormat="1" applyFont="1" applyAlignment="1" applyProtection="1">
      <alignment horizontal="right" vertical="center" indent="1"/>
      <protection locked="0"/>
    </xf>
    <xf numFmtId="0" fontId="4" fillId="0" borderId="1" xfId="0" applyFont="1" applyBorder="1" applyAlignment="1">
      <alignment horizontal="left" vertical="center" indent="1"/>
    </xf>
    <xf numFmtId="166" fontId="5" fillId="0" borderId="1" xfId="0" applyNumberFormat="1" applyFont="1" applyBorder="1" applyAlignment="1" applyProtection="1">
      <alignment horizontal="right" vertical="center" indent="1"/>
      <protection locked="0"/>
    </xf>
    <xf numFmtId="0" fontId="4" fillId="0" borderId="0" xfId="0" applyFont="1" applyAlignment="1">
      <alignment horizontal="left" vertical="center" indent="1"/>
    </xf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8" fontId="5" fillId="2" borderId="41" xfId="0" applyNumberFormat="1" applyFont="1" applyFill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left" vertical="center" indent="1"/>
      <protection locked="0"/>
    </xf>
    <xf numFmtId="1" fontId="5" fillId="0" borderId="2" xfId="0" applyNumberFormat="1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indent="1"/>
    </xf>
    <xf numFmtId="0" fontId="1" fillId="6" borderId="3" xfId="0" applyFont="1" applyFill="1" applyBorder="1" applyAlignment="1">
      <alignment horizontal="left" vertical="center" indent="1"/>
    </xf>
    <xf numFmtId="0" fontId="1" fillId="6" borderId="4" xfId="0" applyFont="1" applyFill="1" applyBorder="1" applyAlignment="1">
      <alignment horizontal="left" vertical="center" indent="1"/>
    </xf>
    <xf numFmtId="0" fontId="5" fillId="4" borderId="31" xfId="0" applyFont="1" applyFill="1" applyBorder="1" applyAlignment="1">
      <alignment horizontal="left" indent="2"/>
    </xf>
    <xf numFmtId="0" fontId="5" fillId="4" borderId="0" xfId="0" applyFont="1" applyFill="1" applyAlignment="1">
      <alignment horizontal="left" indent="2"/>
    </xf>
    <xf numFmtId="0" fontId="5" fillId="4" borderId="7" xfId="0" applyFont="1" applyFill="1" applyBorder="1" applyAlignment="1">
      <alignment horizontal="left" indent="2"/>
    </xf>
    <xf numFmtId="0" fontId="5" fillId="4" borderId="8" xfId="0" applyFont="1" applyFill="1" applyBorder="1" applyAlignment="1">
      <alignment horizontal="left" vertical="top" wrapText="1" indent="2"/>
    </xf>
    <xf numFmtId="0" fontId="5" fillId="4" borderId="11" xfId="0" applyFont="1" applyFill="1" applyBorder="1" applyAlignment="1">
      <alignment horizontal="left" vertical="top" wrapText="1" indent="2"/>
    </xf>
    <xf numFmtId="0" fontId="5" fillId="4" borderId="9" xfId="0" applyFont="1" applyFill="1" applyBorder="1" applyAlignment="1">
      <alignment horizontal="left" vertical="top" wrapText="1" indent="2"/>
    </xf>
    <xf numFmtId="0" fontId="9" fillId="4" borderId="8" xfId="0" applyFont="1" applyFill="1" applyBorder="1" applyAlignment="1">
      <alignment horizontal="left" vertical="top" indent="2"/>
    </xf>
    <xf numFmtId="0" fontId="1" fillId="0" borderId="11" xfId="0" applyFont="1" applyBorder="1" applyAlignment="1">
      <alignment horizontal="left" vertical="top" indent="2"/>
    </xf>
    <xf numFmtId="0" fontId="1" fillId="0" borderId="9" xfId="0" applyFont="1" applyBorder="1" applyAlignment="1">
      <alignment horizontal="left" vertical="top" indent="2"/>
    </xf>
    <xf numFmtId="0" fontId="9" fillId="4" borderId="2" xfId="0" applyFont="1" applyFill="1" applyBorder="1" applyAlignment="1">
      <alignment horizontal="left" vertical="center" indent="2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wrapText="1" indent="2"/>
    </xf>
    <xf numFmtId="0" fontId="1" fillId="4" borderId="10" xfId="0" applyFont="1" applyFill="1" applyBorder="1" applyAlignment="1">
      <alignment horizontal="left" wrapText="1" indent="2"/>
    </xf>
    <xf numFmtId="0" fontId="1" fillId="4" borderId="6" xfId="0" applyFont="1" applyFill="1" applyBorder="1" applyAlignment="1">
      <alignment horizontal="left" wrapText="1" indent="2"/>
    </xf>
    <xf numFmtId="0" fontId="8" fillId="4" borderId="8" xfId="0" applyFont="1" applyFill="1" applyBorder="1" applyAlignment="1">
      <alignment horizontal="left" vertical="top" indent="2"/>
    </xf>
    <xf numFmtId="0" fontId="8" fillId="4" borderId="11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8" fillId="6" borderId="3" xfId="0" applyFont="1" applyFill="1" applyBorder="1" applyAlignment="1">
      <alignment horizontal="left" vertical="center" indent="1"/>
    </xf>
    <xf numFmtId="0" fontId="8" fillId="6" borderId="4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indent="2"/>
    </xf>
    <xf numFmtId="0" fontId="9" fillId="4" borderId="10" xfId="0" applyFont="1" applyFill="1" applyBorder="1" applyAlignment="1">
      <alignment horizontal="left" indent="2"/>
    </xf>
    <xf numFmtId="0" fontId="9" fillId="4" borderId="6" xfId="0" applyFont="1" applyFill="1" applyBorder="1" applyAlignment="1">
      <alignment horizontal="left" indent="2"/>
    </xf>
    <xf numFmtId="0" fontId="9" fillId="4" borderId="31" xfId="0" applyFont="1" applyFill="1" applyBorder="1" applyAlignment="1">
      <alignment horizontal="left" indent="2"/>
    </xf>
    <xf numFmtId="0" fontId="9" fillId="4" borderId="0" xfId="0" applyFont="1" applyFill="1" applyAlignment="1">
      <alignment horizontal="left" indent="2"/>
    </xf>
    <xf numFmtId="0" fontId="9" fillId="4" borderId="7" xfId="0" applyFont="1" applyFill="1" applyBorder="1" applyAlignment="1">
      <alignment horizontal="left" indent="2"/>
    </xf>
    <xf numFmtId="0" fontId="12" fillId="4" borderId="8" xfId="1" applyFill="1" applyBorder="1" applyAlignment="1">
      <alignment horizontal="left" vertical="top" wrapText="1" indent="2"/>
    </xf>
    <xf numFmtId="0" fontId="12" fillId="4" borderId="11" xfId="1" applyFill="1" applyBorder="1" applyAlignment="1">
      <alignment horizontal="left" vertical="top" indent="2"/>
    </xf>
    <xf numFmtId="0" fontId="12" fillId="4" borderId="9" xfId="1" applyFill="1" applyBorder="1" applyAlignment="1">
      <alignment horizontal="left" vertical="top" indent="2"/>
    </xf>
    <xf numFmtId="0" fontId="1" fillId="4" borderId="10" xfId="0" applyFont="1" applyFill="1" applyBorder="1" applyAlignment="1">
      <alignment horizontal="left" indent="2"/>
    </xf>
    <xf numFmtId="0" fontId="1" fillId="4" borderId="6" xfId="0" applyFont="1" applyFill="1" applyBorder="1" applyAlignment="1">
      <alignment horizontal="left" indent="2"/>
    </xf>
    <xf numFmtId="0" fontId="9" fillId="4" borderId="31" xfId="0" applyFont="1" applyFill="1" applyBorder="1" applyAlignment="1">
      <alignment horizontal="left" vertical="center" indent="2"/>
    </xf>
    <xf numFmtId="0" fontId="1" fillId="4" borderId="0" xfId="0" applyFont="1" applyFill="1" applyAlignment="1">
      <alignment horizontal="left" vertical="center" indent="2"/>
    </xf>
    <xf numFmtId="0" fontId="1" fillId="4" borderId="7" xfId="0" applyFont="1" applyFill="1" applyBorder="1" applyAlignment="1">
      <alignment horizontal="left" vertical="center" indent="2"/>
    </xf>
    <xf numFmtId="0" fontId="9" fillId="4" borderId="31" xfId="0" applyFont="1" applyFill="1" applyBorder="1" applyAlignment="1">
      <alignment horizontal="left" vertical="top" wrapText="1" indent="2"/>
    </xf>
    <xf numFmtId="0" fontId="9" fillId="4" borderId="0" xfId="0" applyFont="1" applyFill="1" applyAlignment="1">
      <alignment horizontal="left" vertical="top" indent="2"/>
    </xf>
    <xf numFmtId="0" fontId="9" fillId="4" borderId="7" xfId="0" applyFont="1" applyFill="1" applyBorder="1" applyAlignment="1">
      <alignment horizontal="left" vertical="top" indent="2"/>
    </xf>
    <xf numFmtId="0" fontId="10" fillId="4" borderId="8" xfId="0" applyFont="1" applyFill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top" indent="2"/>
    </xf>
    <xf numFmtId="0" fontId="1" fillId="4" borderId="9" xfId="0" applyFont="1" applyFill="1" applyBorder="1" applyAlignment="1">
      <alignment horizontal="left" vertical="top" indent="2"/>
    </xf>
    <xf numFmtId="0" fontId="9" fillId="0" borderId="5" xfId="0" applyFont="1" applyBorder="1" applyAlignment="1">
      <alignment horizontal="left" indent="2"/>
    </xf>
    <xf numFmtId="0" fontId="1" fillId="0" borderId="10" xfId="0" applyFont="1" applyBorder="1" applyAlignment="1">
      <alignment horizontal="left" indent="2"/>
    </xf>
    <xf numFmtId="0" fontId="1" fillId="0" borderId="6" xfId="0" applyFont="1" applyBorder="1" applyAlignment="1">
      <alignment horizontal="left" indent="2"/>
    </xf>
    <xf numFmtId="0" fontId="5" fillId="4" borderId="32" xfId="0" applyFont="1" applyFill="1" applyBorder="1" applyAlignment="1">
      <alignment horizontal="left" indent="2"/>
    </xf>
    <xf numFmtId="0" fontId="5" fillId="4" borderId="33" xfId="0" applyFont="1" applyFill="1" applyBorder="1" applyAlignment="1">
      <alignment horizontal="left" indent="2"/>
    </xf>
    <xf numFmtId="0" fontId="5" fillId="4" borderId="35" xfId="0" applyFont="1" applyFill="1" applyBorder="1" applyAlignment="1">
      <alignment horizontal="left" indent="2"/>
    </xf>
    <xf numFmtId="0" fontId="5" fillId="4" borderId="36" xfId="0" applyFont="1" applyFill="1" applyBorder="1" applyAlignment="1">
      <alignment horizontal="left" indent="2"/>
    </xf>
    <xf numFmtId="0" fontId="5" fillId="4" borderId="38" xfId="0" applyFont="1" applyFill="1" applyBorder="1" applyAlignment="1">
      <alignment horizontal="left" vertical="center" indent="2"/>
    </xf>
    <xf numFmtId="0" fontId="5" fillId="4" borderId="39" xfId="0" applyFont="1" applyFill="1" applyBorder="1" applyAlignment="1">
      <alignment horizontal="left" vertical="center" indent="2"/>
    </xf>
    <xf numFmtId="0" fontId="13" fillId="4" borderId="35" xfId="1" applyFont="1" applyFill="1" applyBorder="1" applyAlignment="1" applyProtection="1">
      <alignment horizontal="left" indent="2"/>
    </xf>
    <xf numFmtId="0" fontId="13" fillId="4" borderId="36" xfId="1" applyFont="1" applyFill="1" applyBorder="1" applyAlignment="1" applyProtection="1">
      <alignment horizontal="left" indent="2"/>
    </xf>
    <xf numFmtId="0" fontId="10" fillId="4" borderId="11" xfId="0" applyFont="1" applyFill="1" applyBorder="1" applyAlignment="1">
      <alignment horizontal="left" vertical="center" indent="2"/>
    </xf>
    <xf numFmtId="0" fontId="10" fillId="4" borderId="9" xfId="0" applyFont="1" applyFill="1" applyBorder="1" applyAlignment="1">
      <alignment horizontal="left" vertical="center" indent="2"/>
    </xf>
    <xf numFmtId="0" fontId="5" fillId="4" borderId="8" xfId="0" applyFont="1" applyFill="1" applyBorder="1" applyAlignment="1">
      <alignment horizontal="left" vertical="top" indent="2"/>
    </xf>
    <xf numFmtId="0" fontId="5" fillId="4" borderId="11" xfId="0" applyFont="1" applyFill="1" applyBorder="1" applyAlignment="1">
      <alignment horizontal="left" vertical="top" indent="2"/>
    </xf>
    <xf numFmtId="0" fontId="5" fillId="4" borderId="9" xfId="0" applyFont="1" applyFill="1" applyBorder="1" applyAlignment="1">
      <alignment horizontal="left" vertical="top" indent="2"/>
    </xf>
    <xf numFmtId="0" fontId="8" fillId="6" borderId="5" xfId="0" applyFont="1" applyFill="1" applyBorder="1" applyAlignment="1">
      <alignment horizontal="left" vertical="center" indent="1"/>
    </xf>
    <xf numFmtId="0" fontId="1" fillId="6" borderId="10" xfId="0" applyFont="1" applyFill="1" applyBorder="1" applyAlignment="1">
      <alignment horizontal="left" vertical="center" indent="1"/>
    </xf>
    <xf numFmtId="0" fontId="1" fillId="6" borderId="6" xfId="0" applyFont="1" applyFill="1" applyBorder="1" applyAlignment="1">
      <alignment horizontal="lef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indent="2"/>
    </xf>
    <xf numFmtId="0" fontId="10" fillId="4" borderId="10" xfId="0" applyFont="1" applyFill="1" applyBorder="1" applyAlignment="1">
      <alignment horizontal="left" vertical="center" indent="2"/>
    </xf>
    <xf numFmtId="0" fontId="10" fillId="4" borderId="6" xfId="0" applyFont="1" applyFill="1" applyBorder="1" applyAlignment="1">
      <alignment horizontal="left" vertical="center" indent="2"/>
    </xf>
    <xf numFmtId="0" fontId="9" fillId="0" borderId="31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9" fillId="0" borderId="7" xfId="0" applyFont="1" applyBorder="1" applyAlignment="1">
      <alignment horizontal="left" vertical="center" indent="2"/>
    </xf>
    <xf numFmtId="0" fontId="5" fillId="4" borderId="32" xfId="0" applyFont="1" applyFill="1" applyBorder="1" applyAlignment="1">
      <alignment horizontal="left" vertical="center" indent="2"/>
    </xf>
    <xf numFmtId="0" fontId="5" fillId="4" borderId="33" xfId="0" applyFont="1" applyFill="1" applyBorder="1" applyAlignment="1">
      <alignment horizontal="left" vertical="center" indent="2"/>
    </xf>
    <xf numFmtId="0" fontId="5" fillId="4" borderId="35" xfId="0" applyFont="1" applyFill="1" applyBorder="1" applyAlignment="1">
      <alignment horizontal="left" vertical="center" indent="2"/>
    </xf>
    <xf numFmtId="0" fontId="5" fillId="4" borderId="36" xfId="0" applyFont="1" applyFill="1" applyBorder="1" applyAlignment="1">
      <alignment horizontal="left" vertical="center" indent="2"/>
    </xf>
    <xf numFmtId="0" fontId="13" fillId="4" borderId="35" xfId="1" applyFont="1" applyFill="1" applyBorder="1" applyAlignment="1" applyProtection="1">
      <alignment horizontal="left" vertical="center" indent="2"/>
    </xf>
    <xf numFmtId="0" fontId="13" fillId="4" borderId="36" xfId="1" applyFont="1" applyFill="1" applyBorder="1" applyAlignment="1" applyProtection="1">
      <alignment horizontal="left" vertical="center" indent="2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EAEAEA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ko.at/service/steuern/Fahrtkostenverguetung-und-Kilometergeld.html" TargetMode="External"/><Relationship Id="rId2" Type="http://schemas.openxmlformats.org/officeDocument/2006/relationships/hyperlink" Target="https://www.wko.at/service/steuern/auslandsreisenkostensaetze.html" TargetMode="External"/><Relationship Id="rId1" Type="http://schemas.openxmlformats.org/officeDocument/2006/relationships/hyperlink" Target="https://www.wko.at/service/steuern/auslandsreisenkostensaetze.html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D411-7B7A-4FCE-A480-1F1FAD81347F}">
  <sheetPr codeName="Tabelle16">
    <outlinePr showOutlineSymbols="0"/>
    <pageSetUpPr fitToPage="1"/>
  </sheetPr>
  <dimension ref="B1:AJ51"/>
  <sheetViews>
    <sheetView showGridLines="0" showRowColHeaders="0" showOutlineSymbols="0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5.7109375" style="2" customWidth="1"/>
    <col min="22" max="25" width="5.7109375" style="2" hidden="1" customWidth="1"/>
    <col min="26" max="26" width="10.7109375" style="2" hidden="1" customWidth="1"/>
    <col min="27" max="27" width="19.85546875" style="2" hidden="1" customWidth="1"/>
    <col min="28" max="36" width="5.7109375" style="2" hidden="1" customWidth="1"/>
    <col min="37" max="16384" width="11.42578125" style="2"/>
  </cols>
  <sheetData>
    <row r="1" spans="2:35" ht="42" customHeight="1" x14ac:dyDescent="0.2"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6"/>
      <c r="U1" s="1"/>
    </row>
    <row r="2" spans="2:35" ht="15" customHeight="1" x14ac:dyDescent="0.2">
      <c r="B2" s="159" t="s">
        <v>109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60"/>
    </row>
    <row r="3" spans="2:35" ht="21" customHeight="1" x14ac:dyDescent="0.2">
      <c r="B3" s="170" t="s">
        <v>1</v>
      </c>
      <c r="C3" s="171"/>
      <c r="D3" s="172"/>
      <c r="E3" s="172"/>
      <c r="F3" s="172"/>
      <c r="G3" s="172"/>
      <c r="H3" s="3"/>
      <c r="I3" s="170" t="s">
        <v>5</v>
      </c>
      <c r="J3" s="171"/>
      <c r="K3" s="161" t="str">
        <f>"Jänner "&amp;Jahr</f>
        <v>Jänner 2024</v>
      </c>
      <c r="L3" s="162"/>
      <c r="M3" s="162"/>
      <c r="N3" s="162"/>
      <c r="O3" s="162"/>
      <c r="P3" s="162"/>
      <c r="Q3" s="163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67"/>
      <c r="E4" s="168"/>
      <c r="F4" s="168"/>
      <c r="G4" s="169"/>
      <c r="H4" s="3"/>
      <c r="I4" s="3"/>
      <c r="J4" s="3"/>
      <c r="K4" s="3"/>
      <c r="L4" s="3"/>
      <c r="M4" s="3"/>
      <c r="N4" s="3"/>
      <c r="O4" s="3"/>
      <c r="P4" s="3"/>
      <c r="Q4" s="3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67"/>
      <c r="E5" s="168"/>
      <c r="F5" s="168"/>
      <c r="G5" s="169"/>
      <c r="H5" s="3"/>
      <c r="I5" s="3"/>
      <c r="J5" s="3"/>
      <c r="K5" s="3"/>
      <c r="L5" s="3"/>
      <c r="M5" s="3"/>
      <c r="N5" s="3"/>
      <c r="O5" s="3"/>
      <c r="P5" s="3"/>
      <c r="Q5" s="3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67"/>
      <c r="E6" s="168"/>
      <c r="F6" s="168"/>
      <c r="G6" s="16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5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7" t="s">
        <v>15</v>
      </c>
      <c r="K9" s="83" t="s">
        <v>74</v>
      </c>
      <c r="L9" s="84" t="s">
        <v>75</v>
      </c>
      <c r="M9" s="6"/>
      <c r="N9" s="7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113">
        <f t="shared" ref="J10:J40" si="0">IF(I10=$Z$4,SUM(AD10:AE10),0)</f>
        <v>0</v>
      </c>
      <c r="K10" s="82"/>
      <c r="L10" s="82"/>
      <c r="M10" s="50" t="s">
        <v>22</v>
      </c>
      <c r="N10" s="113" t="str">
        <f>IF(M10 =$Z$4,15,"0")</f>
        <v>0</v>
      </c>
      <c r="O10" s="85"/>
      <c r="P10" s="86"/>
      <c r="Q10" s="91" t="str">
        <f t="shared" ref="Q10:Q40" si="1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2">IF(AND($I10=$Z$4,$H10&gt;=12,H10&lt;&gt;""),26.4,0)</f>
        <v>0</v>
      </c>
      <c r="AE10" s="2">
        <f t="shared" ref="AE10:AE40" si="3">IF(AND($I10=$Z$4,$H10&lt;12,H10&gt;3),ROUNDUP($H10,0)*2.2,0)</f>
        <v>0</v>
      </c>
      <c r="AG10" s="2">
        <f t="shared" ref="AG10:AG40" si="4">IF(K10="Ja",$AG$9,0)</f>
        <v>0</v>
      </c>
      <c r="AH10" s="2">
        <f t="shared" ref="AH10:AH40" si="5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6">IF(AND(ISNUMBER(F11),ISNUMBER(G11)),MAX(ROUND(IF(G11&lt;F11,MOD(G11-F11,1),G11-F11)*24,2),0),"")</f>
        <v/>
      </c>
      <c r="I11" s="54" t="s">
        <v>22</v>
      </c>
      <c r="J11" s="113">
        <f t="shared" si="0"/>
        <v>0</v>
      </c>
      <c r="K11" s="66"/>
      <c r="L11" s="66"/>
      <c r="M11" s="55" t="s">
        <v>22</v>
      </c>
      <c r="N11" s="113" t="str">
        <f t="shared" ref="N11:N40" si="7">IF(M11 =$Z$4,15,"0")</f>
        <v>0</v>
      </c>
      <c r="O11" s="87"/>
      <c r="P11" s="88"/>
      <c r="Q11" s="92" t="str">
        <f t="shared" si="1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2"/>
        <v>0</v>
      </c>
      <c r="AE11" s="2">
        <f t="shared" si="3"/>
        <v>0</v>
      </c>
      <c r="AG11" s="2">
        <f t="shared" si="4"/>
        <v>0</v>
      </c>
      <c r="AH11" s="2">
        <f t="shared" si="5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6"/>
        <v/>
      </c>
      <c r="I12" s="54" t="s">
        <v>22</v>
      </c>
      <c r="J12" s="113">
        <f t="shared" si="0"/>
        <v>0</v>
      </c>
      <c r="K12" s="66"/>
      <c r="L12" s="66"/>
      <c r="M12" s="55" t="s">
        <v>22</v>
      </c>
      <c r="N12" s="113" t="str">
        <f t="shared" si="7"/>
        <v>0</v>
      </c>
      <c r="O12" s="87"/>
      <c r="P12" s="88"/>
      <c r="Q12" s="92" t="str">
        <f t="shared" si="1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2"/>
        <v>0</v>
      </c>
      <c r="AE12" s="2">
        <f t="shared" si="3"/>
        <v>0</v>
      </c>
      <c r="AG12" s="2">
        <f t="shared" si="4"/>
        <v>0</v>
      </c>
      <c r="AH12" s="2">
        <f t="shared" si="5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6"/>
        <v/>
      </c>
      <c r="I13" s="54" t="s">
        <v>22</v>
      </c>
      <c r="J13" s="113">
        <f t="shared" si="0"/>
        <v>0</v>
      </c>
      <c r="K13" s="66"/>
      <c r="L13" s="66"/>
      <c r="M13" s="55" t="s">
        <v>22</v>
      </c>
      <c r="N13" s="113" t="str">
        <f t="shared" si="7"/>
        <v>0</v>
      </c>
      <c r="O13" s="87"/>
      <c r="P13" s="88"/>
      <c r="Q13" s="92" t="str">
        <f t="shared" si="1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2"/>
        <v>0</v>
      </c>
      <c r="AE13" s="2">
        <f t="shared" si="3"/>
        <v>0</v>
      </c>
      <c r="AG13" s="2">
        <f t="shared" si="4"/>
        <v>0</v>
      </c>
      <c r="AH13" s="2">
        <f t="shared" si="5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6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113" t="str">
        <f t="shared" si="7"/>
        <v>0</v>
      </c>
      <c r="O14" s="87"/>
      <c r="P14" s="88"/>
      <c r="Q14" s="92" t="str">
        <f t="shared" si="1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2"/>
        <v>0</v>
      </c>
      <c r="AE14" s="2">
        <f t="shared" si="3"/>
        <v>0</v>
      </c>
      <c r="AG14" s="2">
        <f t="shared" si="4"/>
        <v>0</v>
      </c>
      <c r="AH14" s="2">
        <f t="shared" si="5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6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7"/>
        <v>0</v>
      </c>
      <c r="O15" s="87"/>
      <c r="P15" s="88"/>
      <c r="Q15" s="92" t="str">
        <f t="shared" si="1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2"/>
        <v>0</v>
      </c>
      <c r="AE15" s="2">
        <f t="shared" si="3"/>
        <v>0</v>
      </c>
      <c r="AG15" s="2">
        <f t="shared" si="4"/>
        <v>0</v>
      </c>
      <c r="AH15" s="2">
        <f t="shared" si="5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6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7"/>
        <v>0</v>
      </c>
      <c r="O16" s="87"/>
      <c r="P16" s="88"/>
      <c r="Q16" s="92" t="str">
        <f t="shared" si="1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2"/>
        <v>0</v>
      </c>
      <c r="AE16" s="2">
        <f t="shared" si="3"/>
        <v>0</v>
      </c>
      <c r="AG16" s="2">
        <f t="shared" si="4"/>
        <v>0</v>
      </c>
      <c r="AH16" s="2">
        <f t="shared" si="5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6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7"/>
        <v>0</v>
      </c>
      <c r="O17" s="87"/>
      <c r="P17" s="88"/>
      <c r="Q17" s="92" t="str">
        <f t="shared" si="1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2"/>
        <v>0</v>
      </c>
      <c r="AE17" s="2">
        <f t="shared" si="3"/>
        <v>0</v>
      </c>
      <c r="AG17" s="2">
        <f t="shared" si="4"/>
        <v>0</v>
      </c>
      <c r="AH17" s="2">
        <f t="shared" si="5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6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7"/>
        <v>0</v>
      </c>
      <c r="O18" s="87"/>
      <c r="P18" s="88"/>
      <c r="Q18" s="92" t="str">
        <f t="shared" si="1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2"/>
        <v>0</v>
      </c>
      <c r="AE18" s="2">
        <f t="shared" si="3"/>
        <v>0</v>
      </c>
      <c r="AG18" s="2">
        <f t="shared" si="4"/>
        <v>0</v>
      </c>
      <c r="AH18" s="2">
        <f t="shared" si="5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6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7"/>
        <v>0</v>
      </c>
      <c r="O19" s="87"/>
      <c r="P19" s="88"/>
      <c r="Q19" s="92" t="str">
        <f t="shared" si="1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2"/>
        <v>0</v>
      </c>
      <c r="AE19" s="2">
        <f t="shared" si="3"/>
        <v>0</v>
      </c>
      <c r="AG19" s="2">
        <f t="shared" si="4"/>
        <v>0</v>
      </c>
      <c r="AH19" s="2">
        <f t="shared" si="5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6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7"/>
        <v>0</v>
      </c>
      <c r="O20" s="87"/>
      <c r="P20" s="88"/>
      <c r="Q20" s="92" t="str">
        <f t="shared" si="1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2"/>
        <v>0</v>
      </c>
      <c r="AE20" s="2">
        <f t="shared" si="3"/>
        <v>0</v>
      </c>
      <c r="AG20" s="2">
        <f t="shared" si="4"/>
        <v>0</v>
      </c>
      <c r="AH20" s="2">
        <f t="shared" si="5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6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7"/>
        <v>0</v>
      </c>
      <c r="O21" s="87"/>
      <c r="P21" s="88"/>
      <c r="Q21" s="92" t="str">
        <f t="shared" si="1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2"/>
        <v>0</v>
      </c>
      <c r="AE21" s="2">
        <f t="shared" si="3"/>
        <v>0</v>
      </c>
      <c r="AG21" s="2">
        <f t="shared" si="4"/>
        <v>0</v>
      </c>
      <c r="AH21" s="2">
        <f t="shared" si="5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6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7"/>
        <v>0</v>
      </c>
      <c r="O22" s="87"/>
      <c r="P22" s="88"/>
      <c r="Q22" s="92" t="str">
        <f t="shared" si="1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2"/>
        <v>0</v>
      </c>
      <c r="AE22" s="2">
        <f t="shared" si="3"/>
        <v>0</v>
      </c>
      <c r="AG22" s="2">
        <f t="shared" si="4"/>
        <v>0</v>
      </c>
      <c r="AH22" s="2">
        <f t="shared" si="5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6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7"/>
        <v>0</v>
      </c>
      <c r="O23" s="87"/>
      <c r="P23" s="88"/>
      <c r="Q23" s="92" t="str">
        <f t="shared" si="1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2"/>
        <v>0</v>
      </c>
      <c r="AE23" s="2">
        <f t="shared" si="3"/>
        <v>0</v>
      </c>
      <c r="AG23" s="2">
        <f t="shared" si="4"/>
        <v>0</v>
      </c>
      <c r="AH23" s="2">
        <f t="shared" si="5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6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7"/>
        <v>0</v>
      </c>
      <c r="O24" s="87"/>
      <c r="P24" s="88"/>
      <c r="Q24" s="92" t="str">
        <f t="shared" si="1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2"/>
        <v>0</v>
      </c>
      <c r="AE24" s="2">
        <f t="shared" si="3"/>
        <v>0</v>
      </c>
      <c r="AG24" s="2">
        <f t="shared" si="4"/>
        <v>0</v>
      </c>
      <c r="AH24" s="2">
        <f t="shared" si="5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6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7"/>
        <v>0</v>
      </c>
      <c r="O25" s="87"/>
      <c r="P25" s="88"/>
      <c r="Q25" s="92" t="str">
        <f t="shared" si="1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2"/>
        <v>0</v>
      </c>
      <c r="AE25" s="2">
        <f t="shared" si="3"/>
        <v>0</v>
      </c>
      <c r="AG25" s="2">
        <f t="shared" si="4"/>
        <v>0</v>
      </c>
      <c r="AH25" s="2">
        <f t="shared" si="5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6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7"/>
        <v>0</v>
      </c>
      <c r="O26" s="87"/>
      <c r="P26" s="88"/>
      <c r="Q26" s="92" t="str">
        <f t="shared" si="1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2"/>
        <v>0</v>
      </c>
      <c r="AE26" s="2">
        <f t="shared" si="3"/>
        <v>0</v>
      </c>
      <c r="AG26" s="2">
        <f t="shared" si="4"/>
        <v>0</v>
      </c>
      <c r="AH26" s="2">
        <f t="shared" si="5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6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7"/>
        <v>0</v>
      </c>
      <c r="O27" s="87"/>
      <c r="P27" s="88"/>
      <c r="Q27" s="92" t="str">
        <f t="shared" si="1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2"/>
        <v>0</v>
      </c>
      <c r="AE27" s="2">
        <f t="shared" si="3"/>
        <v>0</v>
      </c>
      <c r="AG27" s="2">
        <f t="shared" si="4"/>
        <v>0</v>
      </c>
      <c r="AH27" s="2">
        <f t="shared" si="5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6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7"/>
        <v>0</v>
      </c>
      <c r="O28" s="87"/>
      <c r="P28" s="88"/>
      <c r="Q28" s="92" t="str">
        <f t="shared" si="1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2"/>
        <v>0</v>
      </c>
      <c r="AE28" s="2">
        <f t="shared" si="3"/>
        <v>0</v>
      </c>
      <c r="AG28" s="2">
        <f t="shared" si="4"/>
        <v>0</v>
      </c>
      <c r="AH28" s="2">
        <f t="shared" si="5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6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7"/>
        <v>0</v>
      </c>
      <c r="O29" s="87"/>
      <c r="P29" s="88"/>
      <c r="Q29" s="92" t="str">
        <f t="shared" si="1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2"/>
        <v>0</v>
      </c>
      <c r="AE29" s="2">
        <f t="shared" si="3"/>
        <v>0</v>
      </c>
      <c r="AG29" s="2">
        <f t="shared" si="4"/>
        <v>0</v>
      </c>
      <c r="AH29" s="2">
        <f t="shared" si="5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6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7"/>
        <v>0</v>
      </c>
      <c r="O30" s="87"/>
      <c r="P30" s="88"/>
      <c r="Q30" s="92" t="str">
        <f t="shared" si="1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2"/>
        <v>0</v>
      </c>
      <c r="AE30" s="2">
        <f t="shared" si="3"/>
        <v>0</v>
      </c>
      <c r="AG30" s="2">
        <f t="shared" si="4"/>
        <v>0</v>
      </c>
      <c r="AH30" s="2">
        <f t="shared" si="5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6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7"/>
        <v>0</v>
      </c>
      <c r="O31" s="87"/>
      <c r="P31" s="88"/>
      <c r="Q31" s="92" t="str">
        <f t="shared" si="1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2"/>
        <v>0</v>
      </c>
      <c r="AE31" s="2">
        <f t="shared" si="3"/>
        <v>0</v>
      </c>
      <c r="AG31" s="2">
        <f t="shared" si="4"/>
        <v>0</v>
      </c>
      <c r="AH31" s="2">
        <f t="shared" si="5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6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7"/>
        <v>0</v>
      </c>
      <c r="O32" s="87"/>
      <c r="P32" s="88"/>
      <c r="Q32" s="92" t="str">
        <f t="shared" si="1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2"/>
        <v>0</v>
      </c>
      <c r="AE32" s="2">
        <f t="shared" si="3"/>
        <v>0</v>
      </c>
      <c r="AG32" s="2">
        <f t="shared" si="4"/>
        <v>0</v>
      </c>
      <c r="AH32" s="2">
        <f t="shared" si="5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6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7"/>
        <v>0</v>
      </c>
      <c r="O33" s="87"/>
      <c r="P33" s="88"/>
      <c r="Q33" s="92" t="str">
        <f t="shared" si="1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2"/>
        <v>0</v>
      </c>
      <c r="AE33" s="2">
        <f t="shared" si="3"/>
        <v>0</v>
      </c>
      <c r="AG33" s="2">
        <f t="shared" si="4"/>
        <v>0</v>
      </c>
      <c r="AH33" s="2">
        <f t="shared" si="5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6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7"/>
        <v>0</v>
      </c>
      <c r="O34" s="87"/>
      <c r="P34" s="88"/>
      <c r="Q34" s="92" t="str">
        <f t="shared" si="1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2"/>
        <v>0</v>
      </c>
      <c r="AE34" s="2">
        <f t="shared" si="3"/>
        <v>0</v>
      </c>
      <c r="AG34" s="2">
        <f t="shared" si="4"/>
        <v>0</v>
      </c>
      <c r="AH34" s="2">
        <f t="shared" si="5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6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7"/>
        <v>0</v>
      </c>
      <c r="O35" s="87"/>
      <c r="P35" s="88"/>
      <c r="Q35" s="92" t="str">
        <f t="shared" si="1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2"/>
        <v>0</v>
      </c>
      <c r="AE35" s="2">
        <f t="shared" si="3"/>
        <v>0</v>
      </c>
      <c r="AG35" s="2">
        <f t="shared" si="4"/>
        <v>0</v>
      </c>
      <c r="AH35" s="2">
        <f t="shared" si="5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6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7"/>
        <v>0</v>
      </c>
      <c r="O36" s="87"/>
      <c r="P36" s="88"/>
      <c r="Q36" s="92" t="str">
        <f t="shared" si="1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2"/>
        <v>0</v>
      </c>
      <c r="AE36" s="2">
        <f t="shared" si="3"/>
        <v>0</v>
      </c>
      <c r="AG36" s="2">
        <f t="shared" si="4"/>
        <v>0</v>
      </c>
      <c r="AH36" s="2">
        <f t="shared" si="5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6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7"/>
        <v>0</v>
      </c>
      <c r="O37" s="87"/>
      <c r="P37" s="88"/>
      <c r="Q37" s="92" t="str">
        <f t="shared" si="1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2"/>
        <v>0</v>
      </c>
      <c r="AE37" s="2">
        <f t="shared" si="3"/>
        <v>0</v>
      </c>
      <c r="AG37" s="2">
        <f t="shared" si="4"/>
        <v>0</v>
      </c>
      <c r="AH37" s="2">
        <f t="shared" si="5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6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7"/>
        <v>0</v>
      </c>
      <c r="O38" s="87"/>
      <c r="P38" s="88"/>
      <c r="Q38" s="92" t="str">
        <f t="shared" si="1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2"/>
        <v>0</v>
      </c>
      <c r="AE38" s="2">
        <f t="shared" si="3"/>
        <v>0</v>
      </c>
      <c r="AG38" s="2">
        <f t="shared" si="4"/>
        <v>0</v>
      </c>
      <c r="AH38" s="2">
        <f t="shared" si="5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6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7"/>
        <v>0</v>
      </c>
      <c r="O39" s="87"/>
      <c r="P39" s="88"/>
      <c r="Q39" s="92" t="str">
        <f t="shared" si="1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2"/>
        <v>0</v>
      </c>
      <c r="AE39" s="2">
        <f t="shared" si="3"/>
        <v>0</v>
      </c>
      <c r="AG39" s="2">
        <f t="shared" si="4"/>
        <v>0</v>
      </c>
      <c r="AH39" s="2">
        <f t="shared" si="5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6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7"/>
        <v>0</v>
      </c>
      <c r="O40" s="89"/>
      <c r="P40" s="90"/>
      <c r="Q40" s="93" t="str">
        <f t="shared" si="1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2"/>
        <v>0</v>
      </c>
      <c r="AE40" s="2">
        <f t="shared" si="3"/>
        <v>0</v>
      </c>
      <c r="AG40" s="2">
        <f t="shared" si="4"/>
        <v>0</v>
      </c>
      <c r="AH40" s="2">
        <f t="shared" si="5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98"/>
      <c r="J41" s="98"/>
      <c r="K41" s="98"/>
      <c r="L41" s="98"/>
      <c r="M41" s="98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99"/>
      <c r="J42" s="99"/>
      <c r="K42" s="99"/>
      <c r="L42" s="99"/>
      <c r="M42" s="99"/>
      <c r="N42" s="77"/>
      <c r="O42" s="157" t="s">
        <v>28</v>
      </c>
      <c r="P42" s="158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99"/>
      <c r="J43" s="99"/>
      <c r="K43" s="99"/>
      <c r="L43" s="99"/>
      <c r="M43" s="99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99"/>
      <c r="J44" s="99"/>
      <c r="K44" s="99"/>
      <c r="L44" s="99"/>
      <c r="M44" s="99"/>
      <c r="N44" s="191"/>
      <c r="O44" s="19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99"/>
      <c r="J45" s="99"/>
      <c r="K45" s="99"/>
      <c r="L45" s="99"/>
      <c r="M45" s="99"/>
      <c r="N45" s="192" t="s">
        <v>30</v>
      </c>
      <c r="O45" s="193"/>
      <c r="P45" s="194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3cZUaqD3FJP7mSBRxi8BYKrCQLPjFcdnqV4Fx1q1nRolkSDQmKxqJ+AKYocDSIv/Cx/4nAxSrlgejv42FI7KKw==" saltValue="rCVIMEmv95viI+p7FIL5eg==" spinCount="100000" sheet="1" formatColumns="0" formatRows="0" selectLockedCells="1"/>
  <mergeCells count="68">
    <mergeCell ref="B51:Q51"/>
    <mergeCell ref="B6:C6"/>
    <mergeCell ref="D6:G6"/>
    <mergeCell ref="N44:Q44"/>
    <mergeCell ref="N45:O45"/>
    <mergeCell ref="P45:Q45"/>
    <mergeCell ref="D38:E38"/>
    <mergeCell ref="D39:E39"/>
    <mergeCell ref="D40:E40"/>
    <mergeCell ref="D33:E33"/>
    <mergeCell ref="D34:E34"/>
    <mergeCell ref="D35:E35"/>
    <mergeCell ref="D36:E36"/>
    <mergeCell ref="C48:D48"/>
    <mergeCell ref="B44:C44"/>
    <mergeCell ref="B45:C45"/>
    <mergeCell ref="D8:E8"/>
    <mergeCell ref="D9:E9"/>
    <mergeCell ref="D10:E10"/>
    <mergeCell ref="D19:E19"/>
    <mergeCell ref="D20:E20"/>
    <mergeCell ref="Z8:AB8"/>
    <mergeCell ref="B41:C42"/>
    <mergeCell ref="D41:H41"/>
    <mergeCell ref="N41:Q41"/>
    <mergeCell ref="B43:C43"/>
    <mergeCell ref="I8:J8"/>
    <mergeCell ref="K8:L8"/>
    <mergeCell ref="M8:N8"/>
    <mergeCell ref="O8:Q8"/>
    <mergeCell ref="V8:X8"/>
    <mergeCell ref="D11:E11"/>
    <mergeCell ref="D12:E12"/>
    <mergeCell ref="D13:E13"/>
    <mergeCell ref="D22:E22"/>
    <mergeCell ref="R8:T8"/>
    <mergeCell ref="D31:E31"/>
    <mergeCell ref="D37:E37"/>
    <mergeCell ref="D23:E23"/>
    <mergeCell ref="D24:E24"/>
    <mergeCell ref="D14:E14"/>
    <mergeCell ref="D15:E15"/>
    <mergeCell ref="D16:E16"/>
    <mergeCell ref="D17:E17"/>
    <mergeCell ref="D25:E25"/>
    <mergeCell ref="D21:E21"/>
    <mergeCell ref="D26:E26"/>
    <mergeCell ref="D27:E27"/>
    <mergeCell ref="D18:E18"/>
    <mergeCell ref="D32:E32"/>
    <mergeCell ref="D28:E28"/>
    <mergeCell ref="D29:E29"/>
    <mergeCell ref="D30:E30"/>
    <mergeCell ref="B2:V2"/>
    <mergeCell ref="K3:Q3"/>
    <mergeCell ref="B1:T1"/>
    <mergeCell ref="D5:G5"/>
    <mergeCell ref="B3:C3"/>
    <mergeCell ref="D3:G3"/>
    <mergeCell ref="I3:J3"/>
    <mergeCell ref="B4:C4"/>
    <mergeCell ref="D4:G4"/>
    <mergeCell ref="B5:C5"/>
    <mergeCell ref="E42:H42"/>
    <mergeCell ref="E43:H43"/>
    <mergeCell ref="E44:H44"/>
    <mergeCell ref="E45:H45"/>
    <mergeCell ref="O42:P42"/>
  </mergeCells>
  <dataValidations count="3">
    <dataValidation type="list" allowBlank="1" showInputMessage="1" showErrorMessage="1" sqref="I10:I40 M10:M40" xr:uid="{D69DD954-FC07-4958-AC57-08050E1B05B7}">
      <formula1>$Z$3:$Z$6</formula1>
    </dataValidation>
    <dataValidation type="list" allowBlank="1" showInputMessage="1" showErrorMessage="1" sqref="K10:L40" xr:uid="{E52DBE7D-14C2-4725-B008-754D9142869D}">
      <formula1>$AB$3:$AB$4</formula1>
    </dataValidation>
    <dataValidation type="list" allowBlank="1" showInputMessage="1" showErrorMessage="1" sqref="R10:R40" xr:uid="{CE439AB8-01EB-4FFC-B99D-96B6E6FC3A4D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1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D20D1-B1F6-4A3D-AC3B-09F8F5E15434}">
  <sheetPr codeName="Tabelle25">
    <outlinePr showOutlineSymbols="0"/>
    <pageSetUpPr fitToPage="1"/>
  </sheetPr>
  <dimension ref="B1:AI51"/>
  <sheetViews>
    <sheetView showGridLines="0" showRowColHeaders="0" showOutlineSymbols="0" topLeftCell="A24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IF(September!D3&lt;&gt;"",September!D3,"")</f>
        <v>0</v>
      </c>
      <c r="E3" s="172"/>
      <c r="F3" s="172"/>
      <c r="G3" s="172"/>
      <c r="H3" s="3"/>
      <c r="I3" s="207" t="s">
        <v>5</v>
      </c>
      <c r="J3" s="207"/>
      <c r="K3" s="208" t="str">
        <f>"Oktober "&amp;Jahr</f>
        <v>Oktober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IF(September!D4&lt;&gt;"",September!D4,"")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IF(September!D5&lt;&gt;"",September!D5,"")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IF(September!D6&lt;&gt;"",September!D6,"")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ccBH1HRPqtPFRhWr7Y6u5oCBGJkZTIR3HaA6YKY7Fu98wZsyfcCZ99tNq+e9v7Le2T1zh3/JzPguB5k+fxpBkQ==" saltValue="nB/AsZwJoALolDJeFatyKA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5EF1E09D-9EDA-4AA4-A120-B50442832CB5}">
      <formula1>$AB$3:$AB$4</formula1>
    </dataValidation>
    <dataValidation type="list" allowBlank="1" showInputMessage="1" showErrorMessage="1" sqref="I10:I40 M10:M40" xr:uid="{17E5F2B8-CC6D-4C22-A13A-BEDC1C0DC9CF}">
      <formula1>$Z$3:$Z$6</formula1>
    </dataValidation>
    <dataValidation type="list" allowBlank="1" showInputMessage="1" showErrorMessage="1" sqref="K4 R10:R40" xr:uid="{F0C3F57E-5B52-4368-AA1E-AD51F7C176D5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5570-2845-4011-B8D2-41F403348CCC}">
  <sheetPr codeName="Tabelle24">
    <outlinePr showOutlineSymbols="0"/>
    <pageSetUpPr fitToPage="1"/>
  </sheetPr>
  <dimension ref="B1:AI51"/>
  <sheetViews>
    <sheetView showGridLines="0" showRowColHeaders="0" showOutlineSymbols="0" topLeftCell="A32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IF(Oktober!D3&lt;&gt;"",Oktober!D3,"")</f>
        <v>0</v>
      </c>
      <c r="E3" s="172"/>
      <c r="F3" s="172"/>
      <c r="G3" s="172"/>
      <c r="H3" s="3"/>
      <c r="I3" s="207" t="s">
        <v>5</v>
      </c>
      <c r="J3" s="207"/>
      <c r="K3" s="208" t="str">
        <f>"November "&amp;Jahr</f>
        <v>November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IF(Oktober!D4&lt;&gt;"",Oktober!D4,"")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IF(Oktober!D5&lt;&gt;"",Oktober!D5,"")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IF(Oktober!D6&lt;&gt;"",Oktober!D6,"")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FHWP9L8ad+csVqJzgFfnF+2oZ2xBzgqfZ3XNgcqX2ZTgUA/atNsAfKg9W28R4Ya0phomWisJefxvwflavxhkyQ==" saltValue="fg9EC1Ya6jJ7J3sqr+c9gA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I10:I40 M10:M40" xr:uid="{0924E6D6-3D74-46CE-8B97-151184F2C799}">
      <formula1>$Z$3:$Z$6</formula1>
    </dataValidation>
    <dataValidation type="list" allowBlank="1" showInputMessage="1" showErrorMessage="1" sqref="K10:L40" xr:uid="{A5C8AF6B-8F74-4D41-B61A-379AB2CF05FE}">
      <formula1>$AB$3:$AB$4</formula1>
    </dataValidation>
    <dataValidation type="list" allowBlank="1" showInputMessage="1" showErrorMessage="1" sqref="K4 R10:R40" xr:uid="{13394443-4463-4937-AF5E-7CFA78F61CF7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DBA8-C029-48F3-929C-671563025B1F}">
  <sheetPr codeName="Tabelle26">
    <outlinePr showOutlineSymbols="0"/>
    <pageSetUpPr fitToPage="1"/>
  </sheetPr>
  <dimension ref="B1:AI51"/>
  <sheetViews>
    <sheetView showGridLines="0" showRowColHeaders="0" showOutlineSymbols="0" topLeftCell="A29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IF(November!D3&lt;&gt;"",November!D3,"")</f>
        <v>0</v>
      </c>
      <c r="E3" s="172"/>
      <c r="F3" s="172"/>
      <c r="G3" s="172"/>
      <c r="H3" s="3"/>
      <c r="I3" s="207" t="s">
        <v>5</v>
      </c>
      <c r="J3" s="207"/>
      <c r="K3" s="208" t="str">
        <f>"Dezember "&amp;Jahr</f>
        <v>Dezember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IF(November!D4&lt;&gt;"",November!D4,"")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IF(November!D5&lt;&gt;"",November!D5,"")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IF(November!D6&lt;&gt;"",November!D6,"")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4PKCgNEVvBzkTb4VIk9j5M8z2VaHFRu9bg/wz/vK/qdL8CJbiJU9lvzSClmVErtg15fx9HO4fa9PijzlVkfkSA==" saltValue="APwi+MHp3DJ2I6hc6JbhyQ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I10:I40 M10:M40" xr:uid="{C343751B-7238-451B-87C8-71150FF1C26B}">
      <formula1>$Z$3:$Z$6</formula1>
    </dataValidation>
    <dataValidation type="list" allowBlank="1" showInputMessage="1" showErrorMessage="1" sqref="K10:L40" xr:uid="{F3C0D060-D007-425A-9943-339B0A5F12F6}">
      <formula1>$AB$3:$AB$4</formula1>
    </dataValidation>
    <dataValidation type="list" allowBlank="1" showInputMessage="1" showErrorMessage="1" sqref="K4 R10:R40" xr:uid="{5E1A8708-0601-4D0A-A485-EF600ADDA635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4EA2-7EE4-490C-892C-C5E343A31699}">
  <sheetPr codeName="Tabelle13">
    <outlinePr showOutlineSymbols="0"/>
    <pageSetUpPr fitToPage="1"/>
  </sheetPr>
  <dimension ref="B1:V25"/>
  <sheetViews>
    <sheetView showGridLines="0" showRowColHeaders="0" showZeros="0" showOutlineSymbols="0" topLeftCell="A11" zoomScaleNormal="100" workbookViewId="0">
      <selection activeCell="D3" sqref="D3:F3"/>
    </sheetView>
  </sheetViews>
  <sheetFormatPr baseColWidth="10" defaultColWidth="11.42578125" defaultRowHeight="14.25" x14ac:dyDescent="0.2"/>
  <cols>
    <col min="1" max="1" width="2.42578125" style="2" customWidth="1"/>
    <col min="2" max="2" width="17.7109375" style="115" customWidth="1"/>
    <col min="3" max="11" width="16.7109375" style="2" customWidth="1"/>
    <col min="12" max="12" width="3" style="2" customWidth="1"/>
    <col min="13" max="13" width="12.140625" style="2" customWidth="1"/>
    <col min="14" max="14" width="10.7109375" style="2" customWidth="1"/>
    <col min="15" max="15" width="2.42578125" style="2" customWidth="1"/>
    <col min="16" max="22" width="20.7109375" style="2" hidden="1" customWidth="1"/>
    <col min="23" max="16384" width="11.42578125" style="2"/>
  </cols>
  <sheetData>
    <row r="1" spans="2:22" ht="42" customHeight="1" x14ac:dyDescent="0.2">
      <c r="B1" s="164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2:22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2" ht="21" customHeight="1" x14ac:dyDescent="0.2">
      <c r="B3" s="170" t="s">
        <v>1</v>
      </c>
      <c r="C3" s="171"/>
      <c r="D3" s="213" t="b">
        <f>IF(Dezember!D3&lt;&gt;"",Dezember!D3,"")</f>
        <v>0</v>
      </c>
      <c r="E3" s="213"/>
      <c r="F3" s="213"/>
      <c r="G3" s="3"/>
      <c r="H3" s="47"/>
      <c r="I3" s="114" t="s">
        <v>32</v>
      </c>
      <c r="J3" s="214">
        <v>2024</v>
      </c>
      <c r="K3" s="214"/>
      <c r="L3" s="214"/>
      <c r="M3" s="214"/>
      <c r="N3" s="215"/>
      <c r="O3" s="1"/>
      <c r="P3" s="102"/>
      <c r="Q3" s="101"/>
      <c r="T3" s="2" t="s">
        <v>22</v>
      </c>
      <c r="U3" s="2" t="s">
        <v>6</v>
      </c>
    </row>
    <row r="4" spans="2:22" ht="21" customHeight="1" x14ac:dyDescent="0.2">
      <c r="B4" s="170" t="s">
        <v>2</v>
      </c>
      <c r="C4" s="171"/>
      <c r="D4" s="213" t="str">
        <f>IF(Dezember!D4&lt;&gt;"",Dezember!D4,"")</f>
        <v/>
      </c>
      <c r="E4" s="213"/>
      <c r="F4" s="213"/>
      <c r="G4" s="46"/>
      <c r="H4" s="47"/>
      <c r="I4" s="47"/>
      <c r="J4" s="47"/>
      <c r="K4" s="47"/>
      <c r="L4" s="47"/>
      <c r="M4" s="47"/>
      <c r="N4" s="47"/>
      <c r="P4" s="4"/>
      <c r="Q4" s="4"/>
      <c r="R4" s="4"/>
      <c r="S4" s="4"/>
      <c r="T4" s="4" t="s">
        <v>19</v>
      </c>
      <c r="U4" s="4" t="s">
        <v>23</v>
      </c>
      <c r="V4" s="4"/>
    </row>
    <row r="5" spans="2:22" ht="21" customHeight="1" x14ac:dyDescent="0.2">
      <c r="B5" s="170" t="s">
        <v>3</v>
      </c>
      <c r="C5" s="171"/>
      <c r="D5" s="213" t="str">
        <f>IF(Dezember!D5&lt;&gt;"",Dezember!D5,"")</f>
        <v/>
      </c>
      <c r="E5" s="213"/>
      <c r="F5" s="213"/>
      <c r="G5" s="3"/>
      <c r="H5" s="47"/>
      <c r="I5" s="47"/>
      <c r="J5" s="100"/>
      <c r="K5" s="100"/>
      <c r="L5" s="100"/>
      <c r="M5" s="100"/>
      <c r="N5" s="100"/>
      <c r="P5" s="5"/>
      <c r="Q5" s="4"/>
      <c r="R5" s="4"/>
      <c r="S5" s="4"/>
      <c r="T5" s="4" t="s">
        <v>21</v>
      </c>
      <c r="U5" s="4" t="s">
        <v>24</v>
      </c>
      <c r="V5" s="4"/>
    </row>
    <row r="6" spans="2:22" ht="21" customHeight="1" x14ac:dyDescent="0.2">
      <c r="B6" s="170" t="s">
        <v>4</v>
      </c>
      <c r="C6" s="171"/>
      <c r="D6" s="213" t="str">
        <f>IF(Dezember!D6&lt;&gt;"",Dezember!D6,"")</f>
        <v/>
      </c>
      <c r="E6" s="213"/>
      <c r="F6" s="213"/>
      <c r="G6" s="3"/>
      <c r="H6" s="3"/>
      <c r="I6" s="3"/>
      <c r="J6" s="3"/>
      <c r="K6" s="3"/>
      <c r="L6" s="3"/>
      <c r="M6" s="3"/>
      <c r="N6" s="3"/>
      <c r="P6" s="4"/>
      <c r="Q6" s="4"/>
      <c r="R6" s="4"/>
      <c r="S6" s="4"/>
      <c r="T6" s="4" t="s">
        <v>20</v>
      </c>
      <c r="U6" s="4"/>
      <c r="V6" s="4"/>
    </row>
    <row r="7" spans="2:22" ht="51.6" customHeight="1" x14ac:dyDescent="0.25">
      <c r="B7" s="219" t="s">
        <v>108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22" ht="21" customHeight="1" x14ac:dyDescent="0.2"/>
    <row r="9" spans="2:22" ht="21" customHeight="1" x14ac:dyDescent="0.2">
      <c r="B9" s="117"/>
      <c r="C9" s="216" t="s">
        <v>26</v>
      </c>
      <c r="D9" s="217"/>
      <c r="E9" s="218"/>
      <c r="F9" s="216" t="s">
        <v>27</v>
      </c>
      <c r="G9" s="217"/>
      <c r="H9" s="218"/>
      <c r="I9" s="216" t="s">
        <v>105</v>
      </c>
      <c r="J9" s="218"/>
      <c r="K9" s="118" t="s">
        <v>106</v>
      </c>
    </row>
    <row r="10" spans="2:22" ht="21" customHeight="1" x14ac:dyDescent="0.2">
      <c r="B10" s="119"/>
      <c r="C10" s="120" t="s">
        <v>19</v>
      </c>
      <c r="D10" s="116" t="s">
        <v>20</v>
      </c>
      <c r="E10" s="116" t="s">
        <v>21</v>
      </c>
      <c r="F10" s="120" t="s">
        <v>19</v>
      </c>
      <c r="G10" s="116" t="s">
        <v>20</v>
      </c>
      <c r="H10" s="116" t="s">
        <v>21</v>
      </c>
      <c r="I10" s="120" t="s">
        <v>104</v>
      </c>
      <c r="J10" s="116" t="s">
        <v>15</v>
      </c>
      <c r="K10" s="121" t="s">
        <v>15</v>
      </c>
    </row>
    <row r="11" spans="2:22" ht="21" customHeight="1" x14ac:dyDescent="0.2">
      <c r="B11" s="122" t="s">
        <v>92</v>
      </c>
      <c r="C11" s="123">
        <f>Jänner!D43</f>
        <v>0</v>
      </c>
      <c r="D11" s="124">
        <f>Jänner!D44</f>
        <v>0</v>
      </c>
      <c r="E11" s="125">
        <f>Jänner!D45</f>
        <v>0</v>
      </c>
      <c r="F11" s="123">
        <f>Jänner!E43</f>
        <v>0</v>
      </c>
      <c r="G11" s="124">
        <f>Jänner!E44</f>
        <v>0</v>
      </c>
      <c r="H11" s="125">
        <f>Jänner!E45</f>
        <v>0</v>
      </c>
      <c r="I11" s="126">
        <f>Jänner!Q42</f>
        <v>0</v>
      </c>
      <c r="J11" s="125">
        <f>Jänner!T42</f>
        <v>0</v>
      </c>
      <c r="K11" s="127">
        <f>Jänner!P45</f>
        <v>0</v>
      </c>
    </row>
    <row r="12" spans="2:22" ht="21" customHeight="1" x14ac:dyDescent="0.2">
      <c r="B12" s="128" t="s">
        <v>93</v>
      </c>
      <c r="C12" s="123">
        <f>Februar!D43</f>
        <v>0</v>
      </c>
      <c r="D12" s="129">
        <f>Februar!D44</f>
        <v>0</v>
      </c>
      <c r="E12" s="130">
        <f>Februar!D45</f>
        <v>0</v>
      </c>
      <c r="F12" s="123">
        <f>Februar!E43</f>
        <v>0</v>
      </c>
      <c r="G12" s="129">
        <f>Februar!E44</f>
        <v>0</v>
      </c>
      <c r="H12" s="130">
        <f>Februar!E45</f>
        <v>0</v>
      </c>
      <c r="I12" s="126">
        <f>Februar!Q42</f>
        <v>0</v>
      </c>
      <c r="J12" s="130">
        <f>Februar!T42</f>
        <v>0</v>
      </c>
      <c r="K12" s="127">
        <f>Februar!P45</f>
        <v>0</v>
      </c>
    </row>
    <row r="13" spans="2:22" ht="21" customHeight="1" x14ac:dyDescent="0.2">
      <c r="B13" s="128" t="s">
        <v>94</v>
      </c>
      <c r="C13" s="123">
        <f>März!D43</f>
        <v>0</v>
      </c>
      <c r="D13" s="129">
        <f>März!D44</f>
        <v>0</v>
      </c>
      <c r="E13" s="130">
        <f>März!D45</f>
        <v>0</v>
      </c>
      <c r="F13" s="123">
        <f>März!E43</f>
        <v>0</v>
      </c>
      <c r="G13" s="129">
        <f>März!E44</f>
        <v>0</v>
      </c>
      <c r="H13" s="130">
        <f>März!E45</f>
        <v>0</v>
      </c>
      <c r="I13" s="126">
        <f>März!Q42</f>
        <v>0</v>
      </c>
      <c r="J13" s="130">
        <f>März!T42</f>
        <v>0</v>
      </c>
      <c r="K13" s="127">
        <f>März!P45</f>
        <v>0</v>
      </c>
    </row>
    <row r="14" spans="2:22" ht="21" customHeight="1" x14ac:dyDescent="0.2">
      <c r="B14" s="128" t="s">
        <v>95</v>
      </c>
      <c r="C14" s="123">
        <f>April!D43</f>
        <v>0</v>
      </c>
      <c r="D14" s="129">
        <f>April!D44</f>
        <v>0</v>
      </c>
      <c r="E14" s="130">
        <f>April!D45</f>
        <v>0</v>
      </c>
      <c r="F14" s="123">
        <f>April!E43</f>
        <v>0</v>
      </c>
      <c r="G14" s="129">
        <f>April!E44</f>
        <v>0</v>
      </c>
      <c r="H14" s="130">
        <f>April!E45</f>
        <v>0</v>
      </c>
      <c r="I14" s="126">
        <f>April!Q42</f>
        <v>0</v>
      </c>
      <c r="J14" s="130">
        <f>April!T42</f>
        <v>0</v>
      </c>
      <c r="K14" s="127">
        <f>April!P45</f>
        <v>0</v>
      </c>
    </row>
    <row r="15" spans="2:22" ht="21" customHeight="1" x14ac:dyDescent="0.2">
      <c r="B15" s="128" t="s">
        <v>96</v>
      </c>
      <c r="C15" s="123">
        <f>Mai!D43</f>
        <v>0</v>
      </c>
      <c r="D15" s="129">
        <f>Mai!D44</f>
        <v>0</v>
      </c>
      <c r="E15" s="130">
        <f>Mai!D45</f>
        <v>0</v>
      </c>
      <c r="F15" s="123">
        <f>Mai!E43</f>
        <v>0</v>
      </c>
      <c r="G15" s="129">
        <f>Mai!E44</f>
        <v>0</v>
      </c>
      <c r="H15" s="130">
        <f>Mai!E45</f>
        <v>0</v>
      </c>
      <c r="I15" s="126">
        <f>Mai!Q42</f>
        <v>0</v>
      </c>
      <c r="J15" s="130">
        <f>Mai!T42</f>
        <v>0</v>
      </c>
      <c r="K15" s="127">
        <f>Mai!P45</f>
        <v>0</v>
      </c>
    </row>
    <row r="16" spans="2:22" ht="21" customHeight="1" x14ac:dyDescent="0.2">
      <c r="B16" s="128" t="s">
        <v>97</v>
      </c>
      <c r="C16" s="123">
        <f>Juni!D43</f>
        <v>0</v>
      </c>
      <c r="D16" s="129">
        <f>Juni!D44</f>
        <v>0</v>
      </c>
      <c r="E16" s="130">
        <f>Juni!D45</f>
        <v>0</v>
      </c>
      <c r="F16" s="123">
        <f>Juni!E43</f>
        <v>0</v>
      </c>
      <c r="G16" s="129">
        <f>Juni!E44</f>
        <v>0</v>
      </c>
      <c r="H16" s="130">
        <f>Juni!E45</f>
        <v>0</v>
      </c>
      <c r="I16" s="126">
        <f>Juni!Q42</f>
        <v>0</v>
      </c>
      <c r="J16" s="130">
        <f>Juni!T42</f>
        <v>0</v>
      </c>
      <c r="K16" s="127">
        <f>Juni!P45</f>
        <v>0</v>
      </c>
    </row>
    <row r="17" spans="2:11" ht="21" customHeight="1" x14ac:dyDescent="0.2">
      <c r="B17" s="128" t="s">
        <v>98</v>
      </c>
      <c r="C17" s="123">
        <f>Juli!D43</f>
        <v>0</v>
      </c>
      <c r="D17" s="129">
        <f>Juli!D44</f>
        <v>0</v>
      </c>
      <c r="E17" s="130">
        <f>Juli!D45</f>
        <v>0</v>
      </c>
      <c r="F17" s="123">
        <f>Juli!E43</f>
        <v>0</v>
      </c>
      <c r="G17" s="129">
        <f>Juli!E44</f>
        <v>0</v>
      </c>
      <c r="H17" s="130">
        <f>Juli!E45</f>
        <v>0</v>
      </c>
      <c r="I17" s="126">
        <f>Juli!Q42</f>
        <v>0</v>
      </c>
      <c r="J17" s="130">
        <f>Juli!T42</f>
        <v>0</v>
      </c>
      <c r="K17" s="127">
        <f>Juli!P45</f>
        <v>0</v>
      </c>
    </row>
    <row r="18" spans="2:11" ht="21" customHeight="1" x14ac:dyDescent="0.2">
      <c r="B18" s="128" t="s">
        <v>99</v>
      </c>
      <c r="C18" s="123">
        <f>August!D43</f>
        <v>0</v>
      </c>
      <c r="D18" s="129">
        <f>August!D44</f>
        <v>0</v>
      </c>
      <c r="E18" s="130">
        <f>August!D45</f>
        <v>0</v>
      </c>
      <c r="F18" s="123">
        <f>August!E43</f>
        <v>0</v>
      </c>
      <c r="G18" s="129">
        <f>August!E44</f>
        <v>0</v>
      </c>
      <c r="H18" s="130">
        <f>August!E45</f>
        <v>0</v>
      </c>
      <c r="I18" s="126">
        <f>August!Q42</f>
        <v>0</v>
      </c>
      <c r="J18" s="130">
        <f>August!T42</f>
        <v>0</v>
      </c>
      <c r="K18" s="127">
        <f>August!P45</f>
        <v>0</v>
      </c>
    </row>
    <row r="19" spans="2:11" ht="21" customHeight="1" x14ac:dyDescent="0.2">
      <c r="B19" s="128" t="s">
        <v>100</v>
      </c>
      <c r="C19" s="123">
        <f>September!D43</f>
        <v>0</v>
      </c>
      <c r="D19" s="129">
        <f>September!D44</f>
        <v>0</v>
      </c>
      <c r="E19" s="130">
        <f>September!D45</f>
        <v>0</v>
      </c>
      <c r="F19" s="123">
        <f>September!E43</f>
        <v>0</v>
      </c>
      <c r="G19" s="129">
        <f>September!E44</f>
        <v>0</v>
      </c>
      <c r="H19" s="130">
        <f>September!E45</f>
        <v>0</v>
      </c>
      <c r="I19" s="126">
        <f>September!Q42</f>
        <v>0</v>
      </c>
      <c r="J19" s="130">
        <f>September!T42</f>
        <v>0</v>
      </c>
      <c r="K19" s="127">
        <f>September!P45</f>
        <v>0</v>
      </c>
    </row>
    <row r="20" spans="2:11" ht="21" customHeight="1" x14ac:dyDescent="0.2">
      <c r="B20" s="128" t="s">
        <v>101</v>
      </c>
      <c r="C20" s="123">
        <f>Oktober!D43</f>
        <v>0</v>
      </c>
      <c r="D20" s="129">
        <f>Oktober!D44</f>
        <v>0</v>
      </c>
      <c r="E20" s="130">
        <f>Oktober!D45</f>
        <v>0</v>
      </c>
      <c r="F20" s="123">
        <f>Oktober!E43</f>
        <v>0</v>
      </c>
      <c r="G20" s="129">
        <f>Oktober!E44</f>
        <v>0</v>
      </c>
      <c r="H20" s="130">
        <f>Oktober!E45</f>
        <v>0</v>
      </c>
      <c r="I20" s="126">
        <f>Oktober!Q42</f>
        <v>0</v>
      </c>
      <c r="J20" s="130">
        <f>Oktober!T42</f>
        <v>0</v>
      </c>
      <c r="K20" s="127">
        <f>Oktober!P45</f>
        <v>0</v>
      </c>
    </row>
    <row r="21" spans="2:11" ht="21" customHeight="1" x14ac:dyDescent="0.2">
      <c r="B21" s="128" t="s">
        <v>102</v>
      </c>
      <c r="C21" s="123">
        <f>November!D43</f>
        <v>0</v>
      </c>
      <c r="D21" s="129">
        <f>November!D44</f>
        <v>0</v>
      </c>
      <c r="E21" s="130">
        <f>November!D45</f>
        <v>0</v>
      </c>
      <c r="F21" s="123">
        <f>November!E43</f>
        <v>0</v>
      </c>
      <c r="G21" s="129">
        <f>November!E44</f>
        <v>0</v>
      </c>
      <c r="H21" s="130">
        <f>November!E45</f>
        <v>0</v>
      </c>
      <c r="I21" s="126">
        <f>November!Q42</f>
        <v>0</v>
      </c>
      <c r="J21" s="130">
        <f>November!T42</f>
        <v>0</v>
      </c>
      <c r="K21" s="127">
        <f>November!P45</f>
        <v>0</v>
      </c>
    </row>
    <row r="22" spans="2:11" ht="21" customHeight="1" x14ac:dyDescent="0.2">
      <c r="B22" s="131" t="s">
        <v>103</v>
      </c>
      <c r="C22" s="132">
        <f>Dezember!D43</f>
        <v>0</v>
      </c>
      <c r="D22" s="133">
        <f>Dezember!D44</f>
        <v>0</v>
      </c>
      <c r="E22" s="134">
        <f>Dezember!D45</f>
        <v>0</v>
      </c>
      <c r="F22" s="132">
        <f>Dezember!E43</f>
        <v>0</v>
      </c>
      <c r="G22" s="133">
        <f>Dezember!E44</f>
        <v>0</v>
      </c>
      <c r="H22" s="134">
        <f>Dezember!E45</f>
        <v>0</v>
      </c>
      <c r="I22" s="135">
        <f>Dezember!Q42</f>
        <v>0</v>
      </c>
      <c r="J22" s="134">
        <f>Dezember!T42</f>
        <v>0</v>
      </c>
      <c r="K22" s="136">
        <f>Dezember!P45</f>
        <v>0</v>
      </c>
    </row>
    <row r="23" spans="2:11" ht="21" customHeight="1" thickBot="1" x14ac:dyDescent="0.25">
      <c r="B23" s="137" t="s">
        <v>107</v>
      </c>
      <c r="C23" s="138">
        <f>Jänner!D43+Februar!D43+März!D43+April!D43+Mai!D43+Juni!D43+Juli!D43+August!D43+September!D43+Oktober!D43+November!D43+Dezember!D43</f>
        <v>0</v>
      </c>
      <c r="D23" s="139">
        <f>Jänner!D44+Februar!D44+März!D44+April!D44+Mai!D44+Juni!D44+Juli!D44+August!D44+September!D44+Oktober!D44+November!D44+Dezember!D44</f>
        <v>0</v>
      </c>
      <c r="E23" s="140">
        <f>Jänner!D45+Februar!D45+März!D45+April!D45+Mai!D45+Juni!D45+Juli!D45+August!D45+September!D45+Oktober!D45+November!D45+Dezember!D45</f>
        <v>0</v>
      </c>
      <c r="F23" s="138">
        <f>Jänner!E43+Februar!E43+März!E43+April!E43+Mai!E43+Juni!E43+Juli!E43+August!E43+September!E43+Oktober!E43+November!E43+Dezember!E43</f>
        <v>0</v>
      </c>
      <c r="G23" s="139">
        <f>Jänner!E44+Februar!E44+März!E44+April!E44+Mai!E44+Juni!E44+Juli!E44+August!E44+September!E44+Oktober!E44+November!E44+Dezember!E44</f>
        <v>0</v>
      </c>
      <c r="H23" s="140">
        <f>Jänner!E45+Februar!E45+März!E45+April!E45+Mai!E45+Juni!E45+Juli!E45+August!E45+September!E45+Oktober!E45+November!E45+Dezember!E45</f>
        <v>0</v>
      </c>
      <c r="I23" s="141">
        <f>Jänner!Q42+Februar!Q42+März!Q42+April!Q42+Mai!Q42+Juni!Q42+Juli!Q42+August!Q42+September!Q42+Oktober!Q42+November!Q42+Dezember!Q42</f>
        <v>0</v>
      </c>
      <c r="J23" s="142">
        <f>Jänner!T42+Februar!T42+März!T42+April!T42+Mai!T42+Juni!T42+Juli!T42+August!T42+September!T42+Oktober!T42+November!T42+Dezember!T42</f>
        <v>0</v>
      </c>
      <c r="K23" s="143">
        <f>Jänner!P45+Februar!P45+März!P45+April!P45+Mai!P45+Juni!P45+Juli!P45+August!P45+September!P45+Oktober!P45+November!P45+Dezember!P45</f>
        <v>0</v>
      </c>
    </row>
    <row r="24" spans="2:11" ht="21" customHeight="1" thickTop="1" x14ac:dyDescent="0.2"/>
    <row r="25" spans="2:11" ht="21" customHeight="1" x14ac:dyDescent="0.2"/>
  </sheetData>
  <sheetProtection algorithmName="SHA-512" hashValue="hy9P4PrftGZzAFPYaYR8xriwN7CHCElr+pINNupcTiPxvhVkrDWt22KYp54an4CuGkXa3rBeM6OafLOcIapSbw==" saltValue="7jGFLEeY0DQfxG0ApThx+A==" spinCount="100000" sheet="1" selectLockedCells="1"/>
  <mergeCells count="15">
    <mergeCell ref="C9:E9"/>
    <mergeCell ref="F9:H9"/>
    <mergeCell ref="I9:J9"/>
    <mergeCell ref="B7:K7"/>
    <mergeCell ref="B6:C6"/>
    <mergeCell ref="D6:F6"/>
    <mergeCell ref="B4:C4"/>
    <mergeCell ref="D4:F4"/>
    <mergeCell ref="B5:C5"/>
    <mergeCell ref="D5:F5"/>
    <mergeCell ref="B1:N1"/>
    <mergeCell ref="B2:C2"/>
    <mergeCell ref="B3:C3"/>
    <mergeCell ref="D3:F3"/>
    <mergeCell ref="J3:N3"/>
  </mergeCells>
  <phoneticPr fontId="15" type="noConversion"/>
  <dataValidations count="1">
    <dataValidation type="list" allowBlank="1" showInputMessage="1" showErrorMessage="1" sqref="J4:N4" xr:uid="{98B8DD77-ED3B-4217-8BE2-EEEF781955C7}">
      <formula1>$U$3:$U$5</formula1>
    </dataValidation>
  </dataValidations>
  <pageMargins left="0.7" right="0.7" top="0.78740157499999996" bottom="0.78740157499999996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998B-A072-4D29-8B8E-BEECF5514989}">
  <sheetPr codeName="Tabelle14">
    <pageSetUpPr fitToPage="1"/>
  </sheetPr>
  <dimension ref="B1:L58"/>
  <sheetViews>
    <sheetView showGridLines="0" topLeftCell="A45" workbookViewId="0">
      <selection activeCell="B1" sqref="B1:L1"/>
    </sheetView>
  </sheetViews>
  <sheetFormatPr baseColWidth="10" defaultColWidth="11.42578125" defaultRowHeight="14.25" x14ac:dyDescent="0.2"/>
  <cols>
    <col min="1" max="1" width="2.42578125" style="2" customWidth="1"/>
    <col min="2" max="11" width="11.42578125" style="2"/>
    <col min="12" max="12" width="23.7109375" style="2" customWidth="1"/>
    <col min="13" max="13" width="2.42578125" style="2" customWidth="1"/>
    <col min="14" max="16384" width="11.42578125" style="2"/>
  </cols>
  <sheetData>
    <row r="1" spans="2:12" ht="42" customHeight="1" x14ac:dyDescent="0.2">
      <c r="B1" s="220" t="s">
        <v>37</v>
      </c>
      <c r="C1" s="221"/>
      <c r="D1" s="221"/>
      <c r="E1" s="221"/>
      <c r="F1" s="221"/>
      <c r="G1" s="221"/>
      <c r="H1" s="221"/>
      <c r="I1" s="221"/>
      <c r="J1" s="221"/>
      <c r="K1" s="221"/>
      <c r="L1" s="222"/>
    </row>
    <row r="2" spans="2:12" ht="12.75" customHeight="1" x14ac:dyDescent="0.2"/>
    <row r="3" spans="2:12" ht="24" customHeight="1" x14ac:dyDescent="0.2">
      <c r="B3" s="223" t="s">
        <v>38</v>
      </c>
      <c r="C3" s="224"/>
      <c r="D3" s="224"/>
      <c r="E3" s="224"/>
      <c r="F3" s="224"/>
      <c r="G3" s="224"/>
      <c r="H3" s="224"/>
      <c r="I3" s="224"/>
      <c r="J3" s="224"/>
      <c r="K3" s="224"/>
      <c r="L3" s="225"/>
    </row>
    <row r="4" spans="2:12" ht="21.75" customHeight="1" x14ac:dyDescent="0.2">
      <c r="B4" s="226" t="s">
        <v>39</v>
      </c>
      <c r="C4" s="227"/>
      <c r="D4" s="227"/>
      <c r="E4" s="227"/>
      <c r="F4" s="227"/>
      <c r="G4" s="227"/>
      <c r="H4" s="227"/>
      <c r="I4" s="227"/>
      <c r="J4" s="227"/>
      <c r="K4" s="227"/>
      <c r="L4" s="228"/>
    </row>
    <row r="5" spans="2:12" ht="31.5" customHeight="1" x14ac:dyDescent="0.2">
      <c r="B5" s="229" t="s">
        <v>40</v>
      </c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7" spans="2:12" ht="24" customHeight="1" x14ac:dyDescent="0.2">
      <c r="B7" s="223" t="s">
        <v>41</v>
      </c>
      <c r="C7" s="224"/>
      <c r="D7" s="224"/>
      <c r="E7" s="224"/>
      <c r="F7" s="224"/>
      <c r="G7" s="224"/>
      <c r="H7" s="224"/>
      <c r="I7" s="224"/>
      <c r="J7" s="224"/>
      <c r="K7" s="224"/>
      <c r="L7" s="225"/>
    </row>
    <row r="8" spans="2:12" ht="21" customHeight="1" x14ac:dyDescent="0.2">
      <c r="B8" s="235" t="s">
        <v>42</v>
      </c>
      <c r="C8" s="236"/>
      <c r="D8" s="236"/>
      <c r="E8" s="236"/>
      <c r="F8" s="236"/>
      <c r="G8" s="236"/>
      <c r="H8" s="236"/>
      <c r="I8" s="236"/>
      <c r="J8" s="236"/>
      <c r="K8" s="236"/>
      <c r="L8" s="237"/>
    </row>
    <row r="9" spans="2:12" ht="12" customHeight="1" x14ac:dyDescent="0.2"/>
    <row r="10" spans="2:12" ht="24" customHeight="1" x14ac:dyDescent="0.2">
      <c r="B10" s="223" t="s">
        <v>43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5"/>
    </row>
    <row r="11" spans="2:12" ht="21" customHeight="1" x14ac:dyDescent="0.2">
      <c r="B11" s="238" t="s">
        <v>70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40"/>
    </row>
    <row r="12" spans="2:12" ht="21" customHeight="1" x14ac:dyDescent="0.2">
      <c r="B12" s="241" t="s">
        <v>44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3"/>
    </row>
    <row r="13" spans="2:12" x14ac:dyDescent="0.2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2:12" ht="24" customHeight="1" x14ac:dyDescent="0.2">
      <c r="B14" s="223" t="s">
        <v>45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5"/>
    </row>
    <row r="15" spans="2:12" ht="21" customHeight="1" x14ac:dyDescent="0.2">
      <c r="B15" s="246" t="s">
        <v>46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8"/>
    </row>
    <row r="16" spans="2:12" ht="12" customHeight="1" x14ac:dyDescent="0.2">
      <c r="B16" s="249" t="s">
        <v>47</v>
      </c>
      <c r="C16" s="250"/>
      <c r="D16" s="250"/>
      <c r="E16" s="250"/>
      <c r="F16" s="250"/>
      <c r="G16" s="250"/>
      <c r="H16" s="250"/>
      <c r="I16" s="250"/>
      <c r="J16" s="250"/>
      <c r="K16" s="250"/>
      <c r="L16" s="251"/>
    </row>
    <row r="17" spans="2:12" ht="25.9" customHeight="1" x14ac:dyDescent="0.2">
      <c r="B17" s="260" t="s">
        <v>48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2"/>
    </row>
    <row r="18" spans="2:12" ht="35.25" customHeight="1" x14ac:dyDescent="0.2">
      <c r="B18" s="252" t="s">
        <v>89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4"/>
    </row>
    <row r="20" spans="2:12" ht="24" customHeight="1" x14ac:dyDescent="0.2">
      <c r="B20" s="223" t="s">
        <v>83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5"/>
    </row>
    <row r="21" spans="2:12" ht="24.75" customHeight="1" x14ac:dyDescent="0.2">
      <c r="B21" s="246" t="s">
        <v>49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6"/>
    </row>
    <row r="22" spans="2:12" ht="24" customHeight="1" x14ac:dyDescent="0.2">
      <c r="B22" s="257" t="s">
        <v>50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9"/>
    </row>
    <row r="23" spans="2:12" ht="21" customHeight="1" x14ac:dyDescent="0.2">
      <c r="B23" s="232" t="s">
        <v>51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4"/>
    </row>
    <row r="25" spans="2:12" ht="24" customHeight="1" x14ac:dyDescent="0.2">
      <c r="B25" s="223" t="s">
        <v>52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5"/>
    </row>
    <row r="26" spans="2:12" ht="21" customHeight="1" x14ac:dyDescent="0.2">
      <c r="B26" s="246" t="s">
        <v>53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6"/>
    </row>
    <row r="27" spans="2:12" ht="21" customHeight="1" x14ac:dyDescent="0.2">
      <c r="B27" s="232" t="s">
        <v>71</v>
      </c>
      <c r="C27" s="266"/>
      <c r="D27" s="266"/>
      <c r="E27" s="266"/>
      <c r="F27" s="266"/>
      <c r="G27" s="266"/>
      <c r="H27" s="266"/>
      <c r="I27" s="266"/>
      <c r="J27" s="266"/>
      <c r="K27" s="266"/>
      <c r="L27" s="267"/>
    </row>
    <row r="29" spans="2:12" ht="24" customHeight="1" x14ac:dyDescent="0.2">
      <c r="B29" s="223" t="s">
        <v>54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5"/>
    </row>
    <row r="30" spans="2:12" ht="24" customHeight="1" x14ac:dyDescent="0.2">
      <c r="B30" s="268" t="s">
        <v>55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70"/>
    </row>
    <row r="31" spans="2:12" ht="24" customHeight="1" x14ac:dyDescent="0.2">
      <c r="B31" s="36" t="s">
        <v>19</v>
      </c>
      <c r="C31" s="227" t="s">
        <v>56</v>
      </c>
      <c r="D31" s="227"/>
      <c r="E31" s="227"/>
      <c r="F31" s="227"/>
      <c r="G31" s="227"/>
      <c r="H31" s="227"/>
      <c r="I31" s="227"/>
      <c r="J31" s="227"/>
      <c r="K31" s="227"/>
      <c r="L31" s="228"/>
    </row>
    <row r="32" spans="2:12" ht="12.75" customHeight="1" x14ac:dyDescent="0.2">
      <c r="B32" s="37"/>
      <c r="C32" s="227" t="s">
        <v>57</v>
      </c>
      <c r="D32" s="227"/>
      <c r="E32" s="227"/>
      <c r="F32" s="227"/>
      <c r="G32" s="227"/>
      <c r="H32" s="227"/>
      <c r="I32" s="227"/>
      <c r="J32" s="227"/>
      <c r="K32" s="227"/>
      <c r="L32" s="228"/>
    </row>
    <row r="33" spans="2:12" ht="12.75" customHeight="1" x14ac:dyDescent="0.2">
      <c r="B33" s="37"/>
      <c r="C33" s="271" t="s">
        <v>58</v>
      </c>
      <c r="D33" s="271"/>
      <c r="E33" s="271"/>
      <c r="F33" s="271"/>
      <c r="G33" s="271"/>
      <c r="H33" s="271"/>
      <c r="I33" s="271"/>
      <c r="J33" s="271"/>
      <c r="K33" s="271"/>
      <c r="L33" s="272"/>
    </row>
    <row r="34" spans="2:12" ht="21" customHeight="1" x14ac:dyDescent="0.2">
      <c r="B34" s="38" t="s">
        <v>20</v>
      </c>
      <c r="C34" s="273" t="s">
        <v>59</v>
      </c>
      <c r="D34" s="273"/>
      <c r="E34" s="273"/>
      <c r="F34" s="273"/>
      <c r="G34" s="273"/>
      <c r="H34" s="273"/>
      <c r="I34" s="273"/>
      <c r="J34" s="273"/>
      <c r="K34" s="273"/>
      <c r="L34" s="274"/>
    </row>
    <row r="35" spans="2:12" ht="21" customHeight="1" x14ac:dyDescent="0.2">
      <c r="B35" s="38" t="s">
        <v>21</v>
      </c>
      <c r="C35" s="273" t="s">
        <v>60</v>
      </c>
      <c r="D35" s="273"/>
      <c r="E35" s="273"/>
      <c r="F35" s="273"/>
      <c r="G35" s="273"/>
      <c r="H35" s="273"/>
      <c r="I35" s="273"/>
      <c r="J35" s="273"/>
      <c r="K35" s="273"/>
      <c r="L35" s="274"/>
    </row>
    <row r="36" spans="2:12" x14ac:dyDescent="0.2">
      <c r="B36" s="72"/>
      <c r="C36" s="277" t="s">
        <v>85</v>
      </c>
      <c r="D36" s="277"/>
      <c r="E36" s="277"/>
      <c r="F36" s="277"/>
      <c r="G36" s="277"/>
      <c r="H36" s="277"/>
      <c r="I36" s="277"/>
      <c r="J36" s="277"/>
      <c r="K36" s="277"/>
      <c r="L36" s="278"/>
    </row>
    <row r="37" spans="2:12" ht="21" customHeight="1" x14ac:dyDescent="0.2">
      <c r="B37" s="39" t="s">
        <v>22</v>
      </c>
      <c r="C37" s="275" t="s">
        <v>72</v>
      </c>
      <c r="D37" s="275"/>
      <c r="E37" s="275"/>
      <c r="F37" s="275"/>
      <c r="G37" s="275"/>
      <c r="H37" s="275"/>
      <c r="I37" s="275"/>
      <c r="J37" s="275"/>
      <c r="K37" s="275"/>
      <c r="L37" s="276"/>
    </row>
    <row r="38" spans="2:12" ht="6" customHeight="1" x14ac:dyDescent="0.2">
      <c r="B38" s="263"/>
      <c r="C38" s="264"/>
      <c r="D38" s="264"/>
      <c r="E38" s="264"/>
      <c r="F38" s="264"/>
      <c r="G38" s="264"/>
      <c r="H38" s="264"/>
      <c r="I38" s="264"/>
      <c r="J38" s="264"/>
      <c r="K38" s="264"/>
      <c r="L38" s="265"/>
    </row>
    <row r="39" spans="2:12" ht="11.45" customHeight="1" x14ac:dyDescent="0.2"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2:12" ht="24" customHeight="1" x14ac:dyDescent="0.2">
      <c r="B40" s="284" t="s">
        <v>78</v>
      </c>
      <c r="C40" s="285"/>
      <c r="D40" s="285"/>
      <c r="E40" s="285"/>
      <c r="F40" s="285"/>
      <c r="G40" s="285"/>
      <c r="H40" s="285"/>
      <c r="I40" s="285"/>
      <c r="J40" s="285"/>
      <c r="K40" s="285"/>
      <c r="L40" s="286"/>
    </row>
    <row r="41" spans="2:12" ht="24" customHeight="1" x14ac:dyDescent="0.2">
      <c r="B41" s="268" t="s">
        <v>79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70"/>
    </row>
    <row r="42" spans="2:12" ht="24" customHeight="1" x14ac:dyDescent="0.2">
      <c r="B42" s="36" t="s">
        <v>80</v>
      </c>
      <c r="C42" s="42"/>
      <c r="D42" s="42"/>
      <c r="E42" s="42"/>
      <c r="F42" s="42"/>
      <c r="G42" s="42"/>
      <c r="H42" s="42"/>
      <c r="I42" s="42"/>
      <c r="J42" s="42"/>
      <c r="K42" s="42"/>
      <c r="L42" s="43"/>
    </row>
    <row r="43" spans="2:12" ht="12" customHeight="1" x14ac:dyDescent="0.2">
      <c r="B43" s="287"/>
      <c r="C43" s="288"/>
      <c r="D43" s="288"/>
      <c r="E43" s="288"/>
      <c r="F43" s="288"/>
      <c r="G43" s="288"/>
      <c r="H43" s="288"/>
      <c r="I43" s="288"/>
      <c r="J43" s="288"/>
      <c r="K43" s="288"/>
      <c r="L43" s="289"/>
    </row>
    <row r="44" spans="2:12" ht="11.45" customHeight="1" x14ac:dyDescent="0.2"/>
    <row r="45" spans="2:12" ht="21" customHeight="1" x14ac:dyDescent="0.2">
      <c r="B45" s="223" t="s">
        <v>61</v>
      </c>
      <c r="C45" s="244"/>
      <c r="D45" s="244"/>
      <c r="E45" s="244"/>
      <c r="F45" s="244"/>
      <c r="G45" s="244"/>
      <c r="H45" s="244"/>
      <c r="I45" s="244"/>
      <c r="J45" s="244"/>
      <c r="K45" s="244"/>
      <c r="L45" s="245"/>
    </row>
    <row r="46" spans="2:12" ht="21" customHeight="1" x14ac:dyDescent="0.2">
      <c r="B46" s="290"/>
      <c r="C46" s="291"/>
      <c r="D46" s="291"/>
      <c r="E46" s="291"/>
      <c r="F46" s="291"/>
      <c r="G46" s="291"/>
      <c r="H46" s="291"/>
      <c r="I46" s="291"/>
      <c r="J46" s="291"/>
      <c r="K46" s="291"/>
      <c r="L46" s="292"/>
    </row>
    <row r="47" spans="2:12" ht="21" customHeight="1" x14ac:dyDescent="0.2">
      <c r="B47" s="293" t="s">
        <v>62</v>
      </c>
      <c r="C47" s="294"/>
      <c r="D47" s="294"/>
      <c r="E47" s="294"/>
      <c r="F47" s="294"/>
      <c r="G47" s="294"/>
      <c r="H47" s="294"/>
      <c r="I47" s="294"/>
      <c r="J47" s="294"/>
      <c r="K47" s="294"/>
      <c r="L47" s="295"/>
    </row>
    <row r="48" spans="2:12" ht="21" customHeight="1" x14ac:dyDescent="0.2">
      <c r="B48" s="44" t="s">
        <v>19</v>
      </c>
      <c r="C48" s="296" t="s">
        <v>63</v>
      </c>
      <c r="D48" s="296"/>
      <c r="E48" s="296"/>
      <c r="F48" s="296"/>
      <c r="G48" s="296"/>
      <c r="H48" s="296"/>
      <c r="I48" s="296"/>
      <c r="J48" s="296"/>
      <c r="K48" s="296"/>
      <c r="L48" s="297"/>
    </row>
    <row r="49" spans="2:12" ht="12.75" customHeight="1" x14ac:dyDescent="0.2">
      <c r="B49" s="45" t="s">
        <v>20</v>
      </c>
      <c r="C49" s="298" t="s">
        <v>64</v>
      </c>
      <c r="D49" s="298"/>
      <c r="E49" s="298"/>
      <c r="F49" s="298"/>
      <c r="G49" s="298"/>
      <c r="H49" s="298"/>
      <c r="I49" s="298"/>
      <c r="J49" s="298"/>
      <c r="K49" s="298"/>
      <c r="L49" s="299"/>
    </row>
    <row r="50" spans="2:12" x14ac:dyDescent="0.2">
      <c r="B50" s="45" t="s">
        <v>21</v>
      </c>
      <c r="C50" s="298" t="s">
        <v>65</v>
      </c>
      <c r="D50" s="298"/>
      <c r="E50" s="298"/>
      <c r="F50" s="298"/>
      <c r="G50" s="298"/>
      <c r="H50" s="298"/>
      <c r="I50" s="298"/>
      <c r="J50" s="298"/>
      <c r="K50" s="298"/>
      <c r="L50" s="299"/>
    </row>
    <row r="51" spans="2:12" x14ac:dyDescent="0.2">
      <c r="B51" s="39"/>
      <c r="C51" s="300" t="s">
        <v>86</v>
      </c>
      <c r="D51" s="300"/>
      <c r="E51" s="300"/>
      <c r="F51" s="300"/>
      <c r="G51" s="300"/>
      <c r="H51" s="300"/>
      <c r="I51" s="300"/>
      <c r="J51" s="300"/>
      <c r="K51" s="300"/>
      <c r="L51" s="301"/>
    </row>
    <row r="52" spans="2:12" ht="24" customHeight="1" x14ac:dyDescent="0.2">
      <c r="B52" s="39" t="s">
        <v>22</v>
      </c>
      <c r="C52" s="275" t="s">
        <v>72</v>
      </c>
      <c r="D52" s="275"/>
      <c r="E52" s="275"/>
      <c r="F52" s="275"/>
      <c r="G52" s="275"/>
      <c r="H52" s="275"/>
      <c r="I52" s="275"/>
      <c r="J52" s="275"/>
      <c r="K52" s="275"/>
      <c r="L52" s="276"/>
    </row>
    <row r="53" spans="2:12" ht="21" customHeight="1" x14ac:dyDescent="0.2">
      <c r="B53" s="263"/>
      <c r="C53" s="279"/>
      <c r="D53" s="279"/>
      <c r="E53" s="279"/>
      <c r="F53" s="279"/>
      <c r="G53" s="279"/>
      <c r="H53" s="279"/>
      <c r="I53" s="279"/>
      <c r="J53" s="279"/>
      <c r="K53" s="279"/>
      <c r="L53" s="280"/>
    </row>
    <row r="54" spans="2:12" ht="12.75" customHeight="1" x14ac:dyDescent="0.2"/>
    <row r="55" spans="2:12" ht="21" customHeight="1" x14ac:dyDescent="0.2">
      <c r="B55" s="223" t="s">
        <v>66</v>
      </c>
      <c r="C55" s="244"/>
      <c r="D55" s="244"/>
      <c r="E55" s="244"/>
      <c r="F55" s="244"/>
      <c r="G55" s="244"/>
      <c r="H55" s="244"/>
      <c r="I55" s="244"/>
      <c r="J55" s="244"/>
      <c r="K55" s="244"/>
      <c r="L55" s="245"/>
    </row>
    <row r="56" spans="2:12" x14ac:dyDescent="0.2">
      <c r="B56" s="246" t="s">
        <v>67</v>
      </c>
      <c r="C56" s="247"/>
      <c r="D56" s="247"/>
      <c r="E56" s="247"/>
      <c r="F56" s="247"/>
      <c r="G56" s="247"/>
      <c r="H56" s="247"/>
      <c r="I56" s="247"/>
      <c r="J56" s="247"/>
      <c r="K56" s="247"/>
      <c r="L56" s="248"/>
    </row>
    <row r="57" spans="2:12" x14ac:dyDescent="0.2">
      <c r="B57" s="249" t="s">
        <v>68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1"/>
    </row>
    <row r="58" spans="2:12" x14ac:dyDescent="0.2">
      <c r="B58" s="281" t="s">
        <v>69</v>
      </c>
      <c r="C58" s="282"/>
      <c r="D58" s="282"/>
      <c r="E58" s="282"/>
      <c r="F58" s="282"/>
      <c r="G58" s="282"/>
      <c r="H58" s="282"/>
      <c r="I58" s="282"/>
      <c r="J58" s="282"/>
      <c r="K58" s="282"/>
      <c r="L58" s="283"/>
    </row>
  </sheetData>
  <mergeCells count="47">
    <mergeCell ref="B40:L40"/>
    <mergeCell ref="B41:L41"/>
    <mergeCell ref="B43:L43"/>
    <mergeCell ref="C52:L52"/>
    <mergeCell ref="B45:L45"/>
    <mergeCell ref="B46:L46"/>
    <mergeCell ref="B47:L47"/>
    <mergeCell ref="C48:L48"/>
    <mergeCell ref="C49:L49"/>
    <mergeCell ref="C50:L50"/>
    <mergeCell ref="C51:L51"/>
    <mergeCell ref="B53:L53"/>
    <mergeCell ref="B55:L55"/>
    <mergeCell ref="B56:L56"/>
    <mergeCell ref="B57:L57"/>
    <mergeCell ref="B58:L58"/>
    <mergeCell ref="B38:L38"/>
    <mergeCell ref="B25:L25"/>
    <mergeCell ref="B26:L26"/>
    <mergeCell ref="B27:L27"/>
    <mergeCell ref="B29:L29"/>
    <mergeCell ref="B30:L30"/>
    <mergeCell ref="C31:L31"/>
    <mergeCell ref="C32:L32"/>
    <mergeCell ref="C33:L33"/>
    <mergeCell ref="C34:L34"/>
    <mergeCell ref="C35:L35"/>
    <mergeCell ref="C37:L37"/>
    <mergeCell ref="C36:L36"/>
    <mergeCell ref="B23:L23"/>
    <mergeCell ref="B8:L8"/>
    <mergeCell ref="B10:L10"/>
    <mergeCell ref="B11:L11"/>
    <mergeCell ref="B12:L12"/>
    <mergeCell ref="B14:L14"/>
    <mergeCell ref="B15:L15"/>
    <mergeCell ref="B16:L16"/>
    <mergeCell ref="B18:L18"/>
    <mergeCell ref="B20:L20"/>
    <mergeCell ref="B21:L21"/>
    <mergeCell ref="B22:L22"/>
    <mergeCell ref="B17:L17"/>
    <mergeCell ref="B1:L1"/>
    <mergeCell ref="B3:L3"/>
    <mergeCell ref="B4:L4"/>
    <mergeCell ref="B5:L5"/>
    <mergeCell ref="B7:L7"/>
  </mergeCells>
  <hyperlinks>
    <hyperlink ref="C36:L36" r:id="rId1" display="Hier finden Sie die Details zu den Tagesdiäten" xr:uid="{A7923527-3B1D-40C5-86CA-295E2F62BDED}"/>
    <hyperlink ref="C51:L51" r:id="rId2" display="Hier finden Sie die Details zu dem Nächtigungsgeld" xr:uid="{F12AB394-A66D-4EF7-9101-72135EC72E5E}"/>
    <hyperlink ref="B18:L18" r:id="rId3" display="Weitere Informatione zu Fahrtkostenvergütung und Kilometergeld: https://www.wko.at/service/steuern/Fahrtkostenverguetung-und-Kilometergeld.html " xr:uid="{93366B66-A589-4554-9A85-A9B50EC961F2}"/>
  </hyperlinks>
  <pageMargins left="0.7" right="0.7" top="0.78740157499999996" bottom="0.78740157499999996" header="0.3" footer="0.3"/>
  <pageSetup paperSize="9" scale="63" fitToHeight="0" orientation="portrait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919D6-90D1-432A-97E8-E7364BD7F668}">
  <sheetPr codeName="Tabelle15">
    <outlinePr showOutlineSymbols="0"/>
    <pageSetUpPr fitToPage="1"/>
  </sheetPr>
  <dimension ref="B1:AI51"/>
  <sheetViews>
    <sheetView showGridLines="0" showRowColHeaders="0" showOutlineSymbols="0" zoomScale="97" zoomScaleNormal="97" workbookViewId="0">
      <selection activeCell="K3" sqref="K3:Q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5" width="11.42578125" style="2" hidden="1" customWidth="1"/>
    <col min="36" max="36" width="11.42578125" style="2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str">
        <f>IF(Jänner!D3&lt;&gt;"",Jänner!D3,"")</f>
        <v/>
      </c>
      <c r="E3" s="172"/>
      <c r="F3" s="172"/>
      <c r="G3" s="172"/>
      <c r="H3" s="3"/>
      <c r="I3" s="207" t="s">
        <v>5</v>
      </c>
      <c r="J3" s="207"/>
      <c r="K3" s="208" t="str">
        <f>"Februar "&amp;Jahr</f>
        <v>Februar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IF(Jänner!D4&lt;&gt;"",Jänner!D4,"")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IF(Jänner!D5&lt;&gt;"",Jänner!D5,"")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IF(Jänner!D6&lt;&gt;"",Jänner!D6,"")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/yjmNctdn1foiTwX02gB4z0V+3gcarPWQm1nuTuMwuMobyysWOEjXluZPh9Wh7DTrlgE4UPdgk5mW7mvYquSqQ==" saltValue="77LlpQZL0QsOa5vrxYzQug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B45:C45"/>
    <mergeCell ref="N45:O45"/>
    <mergeCell ref="P45:Q45"/>
    <mergeCell ref="E45:H45"/>
    <mergeCell ref="B41:C42"/>
    <mergeCell ref="D41:H41"/>
    <mergeCell ref="I41:M45"/>
    <mergeCell ref="N41:Q41"/>
    <mergeCell ref="B43:C43"/>
    <mergeCell ref="B44:C44"/>
    <mergeCell ref="N44:Q44"/>
    <mergeCell ref="E44:H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E6597A2D-C0B7-4254-A3F7-B13A4A0847B6}">
      <formula1>$AB$3:$AB$4</formula1>
    </dataValidation>
    <dataValidation type="list" allowBlank="1" showInputMessage="1" showErrorMessage="1" sqref="I10:I40 M10:M40" xr:uid="{C7328787-CDF0-4298-A016-F4F4FBA6B6EF}">
      <formula1>$Z$3:$Z$6</formula1>
    </dataValidation>
    <dataValidation type="list" allowBlank="1" showInputMessage="1" showErrorMessage="1" sqref="K4 R10:R40" xr:uid="{C128DAB3-6B8D-4D33-9FB2-CC64B2394B53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A56C1-B259-4C9F-BBB8-259930782DE6}">
  <sheetPr codeName="Tabelle22">
    <outlinePr showOutlineSymbols="0"/>
    <pageSetUpPr fitToPage="1"/>
  </sheetPr>
  <dimension ref="B1:AI51"/>
  <sheetViews>
    <sheetView showGridLines="0" showRowColHeaders="0" showOutlineSymbols="0" topLeftCell="A27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str">
        <f>IF(Februar!D3&lt;&gt;"",Februar!D3,"")</f>
        <v/>
      </c>
      <c r="E3" s="172"/>
      <c r="F3" s="172"/>
      <c r="G3" s="172"/>
      <c r="H3" s="3"/>
      <c r="I3" s="207" t="s">
        <v>5</v>
      </c>
      <c r="J3" s="207"/>
      <c r="K3" s="208" t="str">
        <f>"März "&amp;Jahr</f>
        <v>März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IF(Februar!D4&lt;&gt;"",Februar!D4,"")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IF(Februar!D5&lt;&gt;"",Februar!D5,"")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IF(Februar!D6&lt;&gt;"",Februar!D6,"")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xgQldRnj+mzqLU37ZgJCAb8/KZIveKA2wyZ6120k/AstiRnxqgzpkowjndHzusakt+4g0M93Jvkb3ctM5VVzKw==" saltValue="842IwEIKJwaYJTKN2SQYUw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DD679541-4C46-420E-9DE8-153A05D7AB8C}">
      <formula1>$AB$3:$AB$4</formula1>
    </dataValidation>
    <dataValidation type="list" allowBlank="1" showInputMessage="1" showErrorMessage="1" sqref="I10:I40 M10:M40" xr:uid="{95BC9BCB-AD18-40F2-A29B-8349075BD322}">
      <formula1>$Z$3:$Z$6</formula1>
    </dataValidation>
    <dataValidation type="list" allowBlank="1" showInputMessage="1" showErrorMessage="1" sqref="K4 R10:R40" xr:uid="{FCD91C07-1202-4E7F-B5AB-B77275E95386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7223E-F7B7-47E0-B64C-CC3324BEA001}">
  <sheetPr codeName="Tabelle21">
    <outlinePr showOutlineSymbols="0"/>
    <pageSetUpPr fitToPage="1"/>
  </sheetPr>
  <dimension ref="B1:AI51"/>
  <sheetViews>
    <sheetView showGridLines="0" showRowColHeaders="0" showOutlineSymbols="0" topLeftCell="A35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str">
        <f>IF(März!D3&lt;&gt;"",März!D3,"")</f>
        <v/>
      </c>
      <c r="E3" s="172"/>
      <c r="F3" s="172"/>
      <c r="G3" s="172"/>
      <c r="H3" s="3"/>
      <c r="I3" s="207" t="s">
        <v>5</v>
      </c>
      <c r="J3" s="207"/>
      <c r="K3" s="208" t="str">
        <f>"April "&amp;Jahr</f>
        <v>April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IF(März!D4&lt;&gt;"",März!D4,"")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IF(März!D5&lt;&gt;"",März!D5,"")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IF(März!D6&lt;&gt;"",März!D6,"")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VL9rM81s05IUiYc9xicJpPFI0t4mUDaogRYJCBeULMAdx7K81mfDSuf886hhhVHSfwiDSg6JnQ70G1ivlA+bUw==" saltValue="P8EqlKLlF9fcdDmaKi5nvg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I10:I40 M10:M40" xr:uid="{C1CE64C1-0F6F-4DE0-B1A5-6409751D4614}">
      <formula1>$Z$3:$Z$6</formula1>
    </dataValidation>
    <dataValidation type="list" allowBlank="1" showInputMessage="1" showErrorMessage="1" sqref="K10:L40" xr:uid="{415181F3-1842-4D22-A0A2-DD450FBCEB47}">
      <formula1>$AB$3:$AB$4</formula1>
    </dataValidation>
    <dataValidation type="list" allowBlank="1" showInputMessage="1" showErrorMessage="1" sqref="K4 R10:R40" xr:uid="{05EC23CA-5A0A-47E4-9AAA-B2E871A194A9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02A69-835E-4DB9-9196-196938BD9F3B}">
  <sheetPr codeName="Tabelle20">
    <outlinePr showOutlineSymbols="0"/>
    <pageSetUpPr fitToPage="1"/>
  </sheetPr>
  <dimension ref="B1:AI51"/>
  <sheetViews>
    <sheetView showGridLines="0" showRowColHeaders="0" showOutlineSymbols="0" topLeftCell="A35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str">
        <f>IF(April!D3&lt;&gt;"",April!D3,"")</f>
        <v/>
      </c>
      <c r="E3" s="172"/>
      <c r="F3" s="172"/>
      <c r="G3" s="172"/>
      <c r="H3" s="3"/>
      <c r="I3" s="207" t="s">
        <v>5</v>
      </c>
      <c r="J3" s="207"/>
      <c r="K3" s="208" t="str">
        <f>"Mai "&amp;Jahr</f>
        <v>Mai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IF(April!D4&lt;&gt;"",April!D4,"")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IF(April!D5&lt;&gt;"",April!D5,"")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IF(April!D6&lt;&gt;"",April!D6,"")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l1X8OYDLwrb5IJLeWWBwbVQ4pAw08XuzcfPfcsFYamZHF41xyuBClCIGgYWDlZUUk6Q8ZimMKHxFpkTcuasoBA==" saltValue="MzRET4ulXNM8fZqrUWJvcg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5EA579CC-251F-44EA-AA66-7A05F3B608CB}">
      <formula1>$AB$3:$AB$4</formula1>
    </dataValidation>
    <dataValidation type="list" allowBlank="1" showInputMessage="1" showErrorMessage="1" sqref="I10:I40 M10:M40" xr:uid="{F142EBBF-CF43-438E-B737-AC1F54919448}">
      <formula1>$Z$3:$Z$6</formula1>
    </dataValidation>
    <dataValidation type="list" allowBlank="1" showInputMessage="1" showErrorMessage="1" sqref="K4 R10:R40" xr:uid="{529E6953-07A9-4B90-878C-B496DDF2491C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23BB-33C7-4506-9957-FF3FDB7C8BBB}">
  <sheetPr codeName="Tabelle19">
    <outlinePr showOutlineSymbols="0"/>
    <pageSetUpPr fitToPage="1"/>
  </sheetPr>
  <dimension ref="B1:AI51"/>
  <sheetViews>
    <sheetView showGridLines="0" showRowColHeaders="0" showOutlineSymbols="0" topLeftCell="A29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str">
        <f>IF(Mai!D3&lt;&gt;"",Mai!D3,"")</f>
        <v/>
      </c>
      <c r="E3" s="172"/>
      <c r="F3" s="172"/>
      <c r="G3" s="172"/>
      <c r="H3" s="3"/>
      <c r="I3" s="207" t="s">
        <v>5</v>
      </c>
      <c r="J3" s="207"/>
      <c r="K3" s="208" t="str">
        <f>"Juni "&amp;Jahr</f>
        <v>Juni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IF(Mai!D4&lt;&gt;"",Mai!D4,"")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IF(Mai!D5&lt;&gt;"",Mai!D5,"")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IF(Mai!D6&lt;&gt;"",Mai!D6,"")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x4skBp4zM1MVagDsZoan34KsmpjKdFwaqjc2qSdkd176PUNk1og2sUuYKThk0EwD9k99DFCa+HkVPsseNItxMQ==" saltValue="lUQljZcWIVhefQnu0dZplA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I10:I40 M10:M40" xr:uid="{1BFB17F4-5F02-433A-BFE0-DB7D4F6F3EF1}">
      <formula1>$Z$3:$Z$6</formula1>
    </dataValidation>
    <dataValidation type="list" allowBlank="1" showInputMessage="1" showErrorMessage="1" sqref="K10:L40" xr:uid="{A602E6A1-2D06-440D-8126-CDF483985375}">
      <formula1>$AB$3:$AB$4</formula1>
    </dataValidation>
    <dataValidation type="list" allowBlank="1" showInputMessage="1" showErrorMessage="1" sqref="K4 R10:R40" xr:uid="{F90D0A95-2D2B-481D-A081-7CB3AACE7627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3694-72A7-4DAD-A95A-851A6A13AE95}">
  <sheetPr codeName="Tabelle18">
    <outlinePr showOutlineSymbols="0"/>
    <pageSetUpPr fitToPage="1"/>
  </sheetPr>
  <dimension ref="B1:AI51"/>
  <sheetViews>
    <sheetView showGridLines="0" showRowColHeaders="0" tabSelected="1" showOutlineSymbols="0" topLeftCell="A4" zoomScale="97" zoomScaleNormal="97" workbookViewId="0">
      <selection activeCell="G13" sqref="G1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Jänner!K3=IF(Juni!D3&lt;&gt;"",Juni!D3,"")</f>
        <v>0</v>
      </c>
      <c r="E3" s="172"/>
      <c r="F3" s="172"/>
      <c r="G3" s="172"/>
      <c r="H3" s="3"/>
      <c r="I3" s="207" t="s">
        <v>5</v>
      </c>
      <c r="J3" s="207"/>
      <c r="K3" s="208" t="str">
        <f>"Juli "&amp;Jahr</f>
        <v>Juli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IF(Juni!D4&lt;&gt;"",Juni!D4,"")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IF(Juni!D5&lt;&gt;"",Juni!D5,"")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IF(Juni!D6&lt;&gt;"",Juni!D6,"")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PmGvWeuvskbBVNtorp0bm2ZmoC2FLMrAmKMkC9BEDDrFZcBcfhkB4VoYmgo4mjLf8Aj+iYAxE0PBLQCU19EB9g==" saltValue="PK5Hv7CTymfcf3F5g6+VnQ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0F18D6E9-4826-4751-BE83-A4E6B09C6040}">
      <formula1>$AB$3:$AB$4</formula1>
    </dataValidation>
    <dataValidation type="list" allowBlank="1" showInputMessage="1" showErrorMessage="1" sqref="I10:I40 M10:M40" xr:uid="{CF3B2451-7F45-497A-AA66-5551FEDE13A1}">
      <formula1>$Z$3:$Z$6</formula1>
    </dataValidation>
    <dataValidation type="list" allowBlank="1" showInputMessage="1" showErrorMessage="1" sqref="K4 R10:R40" xr:uid="{1C6873B8-C4FF-439D-98FF-B10244666C21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4161-8FB2-45E6-AB6E-729FBB72024B}">
  <sheetPr codeName="Tabelle17">
    <outlinePr showOutlineSymbols="0"/>
    <pageSetUpPr fitToPage="1"/>
  </sheetPr>
  <dimension ref="B1:AI51"/>
  <sheetViews>
    <sheetView showGridLines="0" showRowColHeaders="0" showOutlineSymbols="0" topLeftCell="A32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IF(Juli!D3&lt;&gt;"",Juli!D3,"")</f>
        <v>0</v>
      </c>
      <c r="E3" s="172"/>
      <c r="F3" s="172"/>
      <c r="G3" s="172"/>
      <c r="H3" s="3"/>
      <c r="I3" s="207" t="s">
        <v>5</v>
      </c>
      <c r="J3" s="207"/>
      <c r="K3" s="208" t="str">
        <f>"August "&amp;Jahr</f>
        <v>August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IF(Juli!D4&lt;&gt;"",Juli!D4,"")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IF(Juli!D5&lt;&gt;"",Juli!D5,"")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IF(Juli!D6&lt;&gt;"",Juli!D6,"")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jBhNTAJzBU+ERO97/IUYKgvRdoU95DQkGiGMCW22cla8rLFb1o/41BfWjenu/AT+QSR7dmLRvW9bFvY+8AZz0Q==" saltValue="pcQZuCjo1J/pjnEKyqit+g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I10:I40 M10:M40" xr:uid="{E9FD14D7-9EC2-4AC4-9E76-D15A6860C805}">
      <formula1>$Z$3:$Z$6</formula1>
    </dataValidation>
    <dataValidation type="list" allowBlank="1" showInputMessage="1" showErrorMessage="1" sqref="K10:L40" xr:uid="{6C42D381-5A9E-410C-9927-DEC0DC1D86B0}">
      <formula1>$AB$3:$AB$4</formula1>
    </dataValidation>
    <dataValidation type="list" allowBlank="1" showInputMessage="1" showErrorMessage="1" sqref="K4 R10:R40" xr:uid="{DFE34DD7-9E7D-4F84-89AC-158E3ED2D03B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EDE4-F00C-41E6-9F60-A088FF5BED70}">
  <sheetPr codeName="Tabelle23">
    <outlinePr showOutlineSymbols="0"/>
    <pageSetUpPr fitToPage="1"/>
  </sheetPr>
  <dimension ref="B1:AI51"/>
  <sheetViews>
    <sheetView showGridLines="0" showRowColHeaders="0" showOutlineSymbols="0" topLeftCell="A45" zoomScale="97" zoomScaleNormal="97" workbookViewId="0">
      <selection activeCell="D3" sqref="D3:G3"/>
    </sheetView>
  </sheetViews>
  <sheetFormatPr baseColWidth="10" defaultColWidth="11.42578125" defaultRowHeight="14.25" x14ac:dyDescent="0.2"/>
  <cols>
    <col min="1" max="1" width="2.42578125" style="2" customWidth="1"/>
    <col min="2" max="2" width="5" style="2" customWidth="1"/>
    <col min="3" max="3" width="45.7109375" style="2" customWidth="1"/>
    <col min="4" max="4" width="42.7109375" style="2" customWidth="1"/>
    <col min="5" max="5" width="10.85546875" style="2" bestFit="1" customWidth="1"/>
    <col min="6" max="7" width="7.7109375" style="2" customWidth="1"/>
    <col min="8" max="8" width="8.140625" style="2" customWidth="1"/>
    <col min="9" max="9" width="9.7109375" style="2" customWidth="1"/>
    <col min="10" max="10" width="11.7109375" style="2" customWidth="1"/>
    <col min="11" max="11" width="7.42578125" style="2" customWidth="1"/>
    <col min="12" max="12" width="8.140625" style="2" customWidth="1"/>
    <col min="13" max="13" width="9.7109375" style="2" customWidth="1"/>
    <col min="14" max="14" width="10.28515625" style="2" customWidth="1"/>
    <col min="15" max="15" width="12.5703125" style="2" customWidth="1"/>
    <col min="16" max="16" width="12.140625" style="2" customWidth="1"/>
    <col min="17" max="17" width="10.7109375" style="2" customWidth="1"/>
    <col min="18" max="18" width="19.7109375" style="2" bestFit="1" customWidth="1"/>
    <col min="19" max="19" width="16.42578125" style="2" bestFit="1" customWidth="1"/>
    <col min="20" max="20" width="17" style="2" customWidth="1"/>
    <col min="21" max="21" width="2.42578125" style="2" customWidth="1"/>
    <col min="22" max="22" width="10.140625" style="2" hidden="1" customWidth="1"/>
    <col min="23" max="23" width="5" style="2" hidden="1" customWidth="1"/>
    <col min="24" max="24" width="6.7109375" style="2" hidden="1" customWidth="1"/>
    <col min="25" max="25" width="5.5703125" style="2" hidden="1" customWidth="1"/>
    <col min="26" max="26" width="7.7109375" style="2" hidden="1" customWidth="1"/>
    <col min="27" max="27" width="17" style="2" hidden="1" customWidth="1"/>
    <col min="28" max="28" width="6.7109375" style="2" hidden="1" customWidth="1"/>
    <col min="29" max="34" width="11.42578125" style="2" hidden="1" customWidth="1"/>
    <col min="35" max="36" width="0" style="2" hidden="1" customWidth="1"/>
    <col min="37" max="16384" width="11.42578125" style="2"/>
  </cols>
  <sheetData>
    <row r="1" spans="2:35" ht="42" customHeight="1" x14ac:dyDescent="0.2"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2:35" ht="15" customHeight="1" x14ac:dyDescent="0.2">
      <c r="B2" s="159" t="str">
        <f>Jänner!B2</f>
        <v>Letzte Aktualisierung: 01.01.2024</v>
      </c>
      <c r="C2" s="15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35" ht="21" customHeight="1" x14ac:dyDescent="0.2">
      <c r="B3" s="170" t="s">
        <v>1</v>
      </c>
      <c r="C3" s="171"/>
      <c r="D3" s="172" t="b">
        <f>IF(August!D3&lt;&gt;"",August!D3,"")</f>
        <v>0</v>
      </c>
      <c r="E3" s="172"/>
      <c r="F3" s="172"/>
      <c r="G3" s="172"/>
      <c r="H3" s="3"/>
      <c r="I3" s="207" t="s">
        <v>5</v>
      </c>
      <c r="J3" s="207"/>
      <c r="K3" s="208" t="str">
        <f>"September "&amp;Jahr</f>
        <v>September 2024</v>
      </c>
      <c r="L3" s="208"/>
      <c r="M3" s="208"/>
      <c r="N3" s="208"/>
      <c r="O3" s="208"/>
      <c r="P3" s="208"/>
      <c r="Q3" s="208"/>
      <c r="R3" s="75"/>
      <c r="S3" s="75"/>
      <c r="T3" s="75"/>
      <c r="Z3" s="2" t="s">
        <v>22</v>
      </c>
      <c r="AA3" s="2" t="s">
        <v>6</v>
      </c>
      <c r="AB3" s="2" t="s">
        <v>76</v>
      </c>
    </row>
    <row r="4" spans="2:35" ht="21" customHeight="1" x14ac:dyDescent="0.2">
      <c r="B4" s="170" t="s">
        <v>2</v>
      </c>
      <c r="C4" s="171"/>
      <c r="D4" s="172" t="str">
        <f>IF(August!D4&lt;&gt;"",August!D4,"")</f>
        <v/>
      </c>
      <c r="E4" s="172"/>
      <c r="F4" s="172"/>
      <c r="G4" s="172"/>
      <c r="H4" s="46"/>
      <c r="I4" s="209"/>
      <c r="J4" s="209"/>
      <c r="K4" s="205"/>
      <c r="L4" s="205"/>
      <c r="M4" s="205"/>
      <c r="N4" s="205"/>
      <c r="O4" s="205"/>
      <c r="P4" s="205"/>
      <c r="Q4" s="205"/>
      <c r="R4" s="79"/>
      <c r="S4" s="79"/>
      <c r="T4" s="79"/>
      <c r="V4" s="4"/>
      <c r="W4" s="4"/>
      <c r="X4" s="4"/>
      <c r="Y4" s="4"/>
      <c r="Z4" s="4" t="s">
        <v>19</v>
      </c>
      <c r="AA4" s="4" t="s">
        <v>23</v>
      </c>
      <c r="AB4" s="4" t="s">
        <v>77</v>
      </c>
    </row>
    <row r="5" spans="2:35" ht="21" customHeight="1" x14ac:dyDescent="0.2">
      <c r="B5" s="170" t="s">
        <v>3</v>
      </c>
      <c r="C5" s="171"/>
      <c r="D5" s="172" t="str">
        <f>IF(August!D5&lt;&gt;"",August!D5,"")</f>
        <v/>
      </c>
      <c r="E5" s="172"/>
      <c r="F5" s="172"/>
      <c r="G5" s="172"/>
      <c r="H5" s="3"/>
      <c r="I5" s="209"/>
      <c r="J5" s="209"/>
      <c r="K5" s="206"/>
      <c r="L5" s="206"/>
      <c r="M5" s="206"/>
      <c r="N5" s="206"/>
      <c r="O5" s="206"/>
      <c r="P5" s="206"/>
      <c r="Q5" s="206"/>
      <c r="R5" s="76"/>
      <c r="S5" s="76"/>
      <c r="T5" s="76"/>
      <c r="V5" s="5">
        <v>39630</v>
      </c>
      <c r="W5" s="4">
        <f>IF(K3=0, "Monat / Jahr eintragen (oben)", IF(K3&gt;=V5, 0.42, 0.38))</f>
        <v>0.42</v>
      </c>
      <c r="X5" s="4"/>
      <c r="Y5" s="4"/>
      <c r="Z5" s="4" t="s">
        <v>21</v>
      </c>
      <c r="AA5" s="4" t="s">
        <v>24</v>
      </c>
      <c r="AB5" s="4"/>
    </row>
    <row r="6" spans="2:35" ht="21" customHeight="1" x14ac:dyDescent="0.2">
      <c r="B6" s="170" t="s">
        <v>4</v>
      </c>
      <c r="C6" s="171"/>
      <c r="D6" s="172" t="str">
        <f>IF(August!D6&lt;&gt;"",August!D6,"")</f>
        <v/>
      </c>
      <c r="E6" s="172"/>
      <c r="F6" s="172"/>
      <c r="G6" s="17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V6" s="4"/>
      <c r="W6" s="4"/>
      <c r="X6" s="4"/>
      <c r="Y6" s="4"/>
      <c r="Z6" s="4" t="s">
        <v>20</v>
      </c>
      <c r="AA6" s="4"/>
      <c r="AB6" s="4"/>
    </row>
    <row r="7" spans="2:35" ht="14.25" customHeight="1" x14ac:dyDescent="0.2">
      <c r="V7" s="4"/>
      <c r="W7" s="4"/>
      <c r="X7" s="4"/>
      <c r="Y7" s="4"/>
      <c r="Z7" s="4"/>
      <c r="AA7" s="4"/>
      <c r="AB7" s="4"/>
    </row>
    <row r="8" spans="2:35" s="3" customFormat="1" ht="15.75" customHeight="1" x14ac:dyDescent="0.25">
      <c r="B8" s="103" t="s">
        <v>7</v>
      </c>
      <c r="C8" s="103" t="s">
        <v>8</v>
      </c>
      <c r="D8" s="181" t="s">
        <v>9</v>
      </c>
      <c r="E8" s="182"/>
      <c r="F8" s="103" t="s">
        <v>10</v>
      </c>
      <c r="G8" s="103" t="s">
        <v>11</v>
      </c>
      <c r="H8" s="103" t="s">
        <v>34</v>
      </c>
      <c r="I8" s="181" t="s">
        <v>12</v>
      </c>
      <c r="J8" s="182"/>
      <c r="K8" s="181" t="s">
        <v>73</v>
      </c>
      <c r="L8" s="182"/>
      <c r="M8" s="181" t="s">
        <v>13</v>
      </c>
      <c r="N8" s="182"/>
      <c r="O8" s="181" t="s">
        <v>14</v>
      </c>
      <c r="P8" s="183"/>
      <c r="Q8" s="182"/>
      <c r="R8" s="181" t="s">
        <v>29</v>
      </c>
      <c r="S8" s="183"/>
      <c r="T8" s="182"/>
      <c r="V8" s="175" t="s">
        <v>12</v>
      </c>
      <c r="W8" s="175"/>
      <c r="X8" s="175"/>
      <c r="Y8" s="104"/>
      <c r="Z8" s="175" t="s">
        <v>25</v>
      </c>
      <c r="AA8" s="175"/>
      <c r="AB8" s="175"/>
      <c r="AD8" s="3" t="s">
        <v>12</v>
      </c>
      <c r="AG8" s="3" t="s">
        <v>73</v>
      </c>
      <c r="AI8" s="3" t="s">
        <v>84</v>
      </c>
    </row>
    <row r="9" spans="2:35" ht="24.75" customHeight="1" x14ac:dyDescent="0.2">
      <c r="B9" s="6"/>
      <c r="C9" s="7"/>
      <c r="D9" s="184"/>
      <c r="E9" s="185"/>
      <c r="F9" s="7" t="s">
        <v>33</v>
      </c>
      <c r="G9" s="7" t="s">
        <v>33</v>
      </c>
      <c r="H9" s="6"/>
      <c r="I9" s="6"/>
      <c r="J9" s="8" t="s">
        <v>15</v>
      </c>
      <c r="K9" s="9" t="s">
        <v>74</v>
      </c>
      <c r="L9" s="9" t="s">
        <v>75</v>
      </c>
      <c r="M9" s="6"/>
      <c r="N9" s="8" t="s">
        <v>15</v>
      </c>
      <c r="O9" s="7" t="s">
        <v>16</v>
      </c>
      <c r="P9" s="7" t="s">
        <v>17</v>
      </c>
      <c r="Q9" s="8" t="s">
        <v>18</v>
      </c>
      <c r="R9" s="7" t="s">
        <v>90</v>
      </c>
      <c r="S9" s="73" t="s">
        <v>88</v>
      </c>
      <c r="T9" s="8" t="s">
        <v>87</v>
      </c>
      <c r="V9" s="10" t="s">
        <v>19</v>
      </c>
      <c r="W9" s="10" t="s">
        <v>20</v>
      </c>
      <c r="X9" s="10" t="s">
        <v>21</v>
      </c>
      <c r="Y9" s="11"/>
      <c r="Z9" s="10" t="s">
        <v>19</v>
      </c>
      <c r="AA9" s="10" t="s">
        <v>20</v>
      </c>
      <c r="AB9" s="10" t="s">
        <v>21</v>
      </c>
      <c r="AD9" s="2" t="s">
        <v>36</v>
      </c>
      <c r="AE9" s="2" t="s">
        <v>35</v>
      </c>
      <c r="AG9" s="2">
        <v>13.2</v>
      </c>
      <c r="AH9" s="2">
        <v>13.2</v>
      </c>
    </row>
    <row r="10" spans="2:35" ht="15.75" customHeight="1" x14ac:dyDescent="0.2">
      <c r="B10" s="48">
        <v>1</v>
      </c>
      <c r="C10" s="69"/>
      <c r="D10" s="186"/>
      <c r="E10" s="187"/>
      <c r="F10" s="51"/>
      <c r="G10" s="52"/>
      <c r="H10" s="110" t="str">
        <f>IF(AND(ISNUMBER(F10),ISNUMBER(G10)),MAX(ROUND(IF(G10&lt;F10,MOD(G10-F10,1),G10-F10)*24,2),0),"")</f>
        <v/>
      </c>
      <c r="I10" s="49" t="s">
        <v>22</v>
      </c>
      <c r="J10" s="63">
        <f t="shared" ref="J10:J40" si="0">IF(I10=$Z$4,SUM(AD10:AE10),0)</f>
        <v>0</v>
      </c>
      <c r="K10" s="64"/>
      <c r="L10" s="64"/>
      <c r="M10" s="50" t="s">
        <v>22</v>
      </c>
      <c r="N10" s="63" t="str">
        <f t="shared" ref="N10:N40" si="1">IF(M10 =$Z$4,15,"0")</f>
        <v>0</v>
      </c>
      <c r="O10" s="50"/>
      <c r="P10" s="86"/>
      <c r="Q10" s="12" t="str">
        <f t="shared" ref="Q10:Q40" si="2">IF(OR(O10="",P10=""),"",P10-O10)</f>
        <v/>
      </c>
      <c r="R10" s="80" t="s">
        <v>6</v>
      </c>
      <c r="S10" s="144" t="str">
        <f>IF(R10="Bitte auswählen", "", IF(R10="amtliches KM-Geld", $W$5, ""))</f>
        <v/>
      </c>
      <c r="T10" s="94" t="str">
        <f>IF(ISBLANK(O10),"0",Q10*S10)</f>
        <v>0</v>
      </c>
      <c r="U10" s="13"/>
      <c r="V10" s="14">
        <f>IF($I10=V$9,$J10,0)</f>
        <v>0</v>
      </c>
      <c r="W10" s="14">
        <f>IF($I10=W$9,$J10,0)</f>
        <v>0</v>
      </c>
      <c r="X10" s="14">
        <f>IF($I10=X$9,$J10,0)</f>
        <v>0</v>
      </c>
      <c r="Z10" s="15">
        <f>IF($M10=Z$9,$N10,0)</f>
        <v>0</v>
      </c>
      <c r="AA10" s="15">
        <f>IF($M10=AA$9,$N10,0)</f>
        <v>0</v>
      </c>
      <c r="AB10" s="15">
        <f>IF($M10=AB$9,$N10,0)</f>
        <v>0</v>
      </c>
      <c r="AD10" s="2">
        <f t="shared" ref="AD10:AD40" si="3">IF(AND($I10=$Z$4,$H10&gt;=12,H10&lt;&gt;""),26.4,0)</f>
        <v>0</v>
      </c>
      <c r="AE10" s="2">
        <f t="shared" ref="AE10:AE40" si="4">IF(AND($I10=$Z$4,$H10&lt;12,H10&gt;3),ROUNDUP($H10,0)*2.2,0)</f>
        <v>0</v>
      </c>
      <c r="AG10" s="2">
        <f t="shared" ref="AG10:AG40" si="5">IF(K10="Ja",$AG$9,0)</f>
        <v>0</v>
      </c>
      <c r="AH10" s="2">
        <f t="shared" ref="AH10:AH40" si="6">IF(L10="Ja",$AG$9,0)</f>
        <v>0</v>
      </c>
      <c r="AI10" s="2">
        <f>IF(SUM(AD10:AE10)-SUM(AG10:AH10)&gt;0,SUM(AD10:AE10)-SUM(AG10:AH10),0)</f>
        <v>0</v>
      </c>
    </row>
    <row r="11" spans="2:35" ht="15.75" customHeight="1" x14ac:dyDescent="0.2">
      <c r="B11" s="53">
        <v>2</v>
      </c>
      <c r="C11" s="70"/>
      <c r="D11" s="173"/>
      <c r="E11" s="174"/>
      <c r="F11" s="56"/>
      <c r="G11" s="57"/>
      <c r="H11" s="111" t="str">
        <f t="shared" ref="H11:H40" si="7">IF(AND(ISNUMBER(F11),ISNUMBER(G11)),MAX(ROUND(IF(G11&lt;F11,MOD(G11-F11,1),G11-F11)*24,2),0),"")</f>
        <v/>
      </c>
      <c r="I11" s="54" t="s">
        <v>22</v>
      </c>
      <c r="J11" s="65">
        <f t="shared" si="0"/>
        <v>0</v>
      </c>
      <c r="K11" s="66"/>
      <c r="L11" s="66"/>
      <c r="M11" s="55" t="s">
        <v>22</v>
      </c>
      <c r="N11" s="65" t="str">
        <f t="shared" si="1"/>
        <v>0</v>
      </c>
      <c r="O11" s="55"/>
      <c r="P11" s="88"/>
      <c r="Q11" s="16" t="str">
        <f t="shared" si="2"/>
        <v/>
      </c>
      <c r="R11" s="80" t="s">
        <v>6</v>
      </c>
      <c r="S11" s="144" t="str">
        <f t="shared" ref="S11:S40" si="8">IF(R11="Bitte auswählen", "", IF(R11="amtliches KM-Geld", $W$5, ""))</f>
        <v/>
      </c>
      <c r="T11" s="95" t="str">
        <f t="shared" ref="T11:T40" si="9">IF(ISBLANK(O11),"0",Q11*S11)</f>
        <v>0</v>
      </c>
      <c r="U11" s="13"/>
      <c r="V11" s="17">
        <f t="shared" ref="V11:X40" si="10">IF($I11=V$9,$J11,0)</f>
        <v>0</v>
      </c>
      <c r="W11" s="17">
        <f t="shared" si="10"/>
        <v>0</v>
      </c>
      <c r="X11" s="17">
        <f t="shared" si="10"/>
        <v>0</v>
      </c>
      <c r="Z11" s="18">
        <f t="shared" ref="Z11:AB40" si="11">IF($M11=Z$9,$N11,0)</f>
        <v>0</v>
      </c>
      <c r="AA11" s="18">
        <f t="shared" si="11"/>
        <v>0</v>
      </c>
      <c r="AB11" s="18">
        <f t="shared" si="11"/>
        <v>0</v>
      </c>
      <c r="AD11" s="2">
        <f t="shared" si="3"/>
        <v>0</v>
      </c>
      <c r="AE11" s="2">
        <f t="shared" si="4"/>
        <v>0</v>
      </c>
      <c r="AG11" s="2">
        <f t="shared" si="5"/>
        <v>0</v>
      </c>
      <c r="AH11" s="2">
        <f t="shared" si="6"/>
        <v>0</v>
      </c>
      <c r="AI11" s="2">
        <f t="shared" ref="AI11:AI40" si="12">IF(SUM(AD11:AE11)-SUM(AG11:AH11)&gt;0,SUM(AD11:AE11)-SUM(AG11:AH11),0)</f>
        <v>0</v>
      </c>
    </row>
    <row r="12" spans="2:35" ht="15.75" customHeight="1" x14ac:dyDescent="0.2">
      <c r="B12" s="53">
        <v>3</v>
      </c>
      <c r="C12" s="70"/>
      <c r="D12" s="173"/>
      <c r="E12" s="174"/>
      <c r="F12" s="56"/>
      <c r="G12" s="57"/>
      <c r="H12" s="111" t="str">
        <f t="shared" si="7"/>
        <v/>
      </c>
      <c r="I12" s="54" t="s">
        <v>22</v>
      </c>
      <c r="J12" s="65">
        <f t="shared" si="0"/>
        <v>0</v>
      </c>
      <c r="K12" s="66"/>
      <c r="L12" s="66"/>
      <c r="M12" s="55" t="s">
        <v>22</v>
      </c>
      <c r="N12" s="65" t="str">
        <f t="shared" si="1"/>
        <v>0</v>
      </c>
      <c r="O12" s="55"/>
      <c r="P12" s="88"/>
      <c r="Q12" s="16" t="str">
        <f t="shared" si="2"/>
        <v/>
      </c>
      <c r="R12" s="80" t="s">
        <v>6</v>
      </c>
      <c r="S12" s="144" t="str">
        <f t="shared" si="8"/>
        <v/>
      </c>
      <c r="T12" s="95" t="str">
        <f t="shared" si="9"/>
        <v>0</v>
      </c>
      <c r="U12" s="13"/>
      <c r="V12" s="17">
        <f t="shared" si="10"/>
        <v>0</v>
      </c>
      <c r="W12" s="17">
        <f t="shared" si="10"/>
        <v>0</v>
      </c>
      <c r="X12" s="17">
        <f t="shared" si="10"/>
        <v>0</v>
      </c>
      <c r="Z12" s="18">
        <f t="shared" si="11"/>
        <v>0</v>
      </c>
      <c r="AA12" s="18">
        <f t="shared" si="11"/>
        <v>0</v>
      </c>
      <c r="AB12" s="18">
        <f t="shared" si="11"/>
        <v>0</v>
      </c>
      <c r="AD12" s="2">
        <f t="shared" si="3"/>
        <v>0</v>
      </c>
      <c r="AE12" s="2">
        <f t="shared" si="4"/>
        <v>0</v>
      </c>
      <c r="AG12" s="2">
        <f t="shared" si="5"/>
        <v>0</v>
      </c>
      <c r="AH12" s="2">
        <f t="shared" si="6"/>
        <v>0</v>
      </c>
      <c r="AI12" s="2">
        <f t="shared" si="12"/>
        <v>0</v>
      </c>
    </row>
    <row r="13" spans="2:35" ht="15.75" customHeight="1" x14ac:dyDescent="0.2">
      <c r="B13" s="53">
        <v>4</v>
      </c>
      <c r="C13" s="70"/>
      <c r="D13" s="173"/>
      <c r="E13" s="174"/>
      <c r="F13" s="56"/>
      <c r="G13" s="57"/>
      <c r="H13" s="111" t="str">
        <f t="shared" si="7"/>
        <v/>
      </c>
      <c r="I13" s="54" t="s">
        <v>22</v>
      </c>
      <c r="J13" s="65">
        <f t="shared" si="0"/>
        <v>0</v>
      </c>
      <c r="K13" s="66"/>
      <c r="L13" s="66"/>
      <c r="M13" s="55" t="s">
        <v>22</v>
      </c>
      <c r="N13" s="65" t="str">
        <f t="shared" si="1"/>
        <v>0</v>
      </c>
      <c r="O13" s="55"/>
      <c r="P13" s="88"/>
      <c r="Q13" s="16" t="str">
        <f t="shared" si="2"/>
        <v/>
      </c>
      <c r="R13" s="80" t="s">
        <v>6</v>
      </c>
      <c r="S13" s="144" t="str">
        <f t="shared" si="8"/>
        <v/>
      </c>
      <c r="T13" s="95" t="str">
        <f t="shared" si="9"/>
        <v>0</v>
      </c>
      <c r="U13" s="13"/>
      <c r="V13" s="17">
        <f t="shared" si="10"/>
        <v>0</v>
      </c>
      <c r="W13" s="17">
        <f t="shared" si="10"/>
        <v>0</v>
      </c>
      <c r="X13" s="17">
        <f t="shared" si="10"/>
        <v>0</v>
      </c>
      <c r="Z13" s="18">
        <f t="shared" si="11"/>
        <v>0</v>
      </c>
      <c r="AA13" s="18">
        <f t="shared" si="11"/>
        <v>0</v>
      </c>
      <c r="AB13" s="18">
        <f t="shared" si="11"/>
        <v>0</v>
      </c>
      <c r="AD13" s="2">
        <f t="shared" si="3"/>
        <v>0</v>
      </c>
      <c r="AE13" s="2">
        <f t="shared" si="4"/>
        <v>0</v>
      </c>
      <c r="AG13" s="2">
        <f t="shared" si="5"/>
        <v>0</v>
      </c>
      <c r="AH13" s="2">
        <f t="shared" si="6"/>
        <v>0</v>
      </c>
      <c r="AI13" s="2">
        <f t="shared" si="12"/>
        <v>0</v>
      </c>
    </row>
    <row r="14" spans="2:35" ht="15.75" customHeight="1" x14ac:dyDescent="0.2">
      <c r="B14" s="53">
        <v>5</v>
      </c>
      <c r="C14" s="70"/>
      <c r="D14" s="173"/>
      <c r="E14" s="174"/>
      <c r="F14" s="56"/>
      <c r="G14" s="57"/>
      <c r="H14" s="111" t="str">
        <f t="shared" si="7"/>
        <v/>
      </c>
      <c r="I14" s="54" t="s">
        <v>22</v>
      </c>
      <c r="J14" s="65">
        <f t="shared" si="0"/>
        <v>0</v>
      </c>
      <c r="K14" s="66"/>
      <c r="L14" s="66"/>
      <c r="M14" s="55" t="s">
        <v>22</v>
      </c>
      <c r="N14" s="65" t="str">
        <f t="shared" si="1"/>
        <v>0</v>
      </c>
      <c r="O14" s="55"/>
      <c r="P14" s="88"/>
      <c r="Q14" s="16" t="str">
        <f t="shared" si="2"/>
        <v/>
      </c>
      <c r="R14" s="80" t="s">
        <v>6</v>
      </c>
      <c r="S14" s="144" t="str">
        <f t="shared" si="8"/>
        <v/>
      </c>
      <c r="T14" s="95" t="str">
        <f t="shared" si="9"/>
        <v>0</v>
      </c>
      <c r="U14" s="13"/>
      <c r="V14" s="17">
        <f t="shared" si="10"/>
        <v>0</v>
      </c>
      <c r="W14" s="17">
        <f t="shared" si="10"/>
        <v>0</v>
      </c>
      <c r="X14" s="17">
        <f t="shared" si="10"/>
        <v>0</v>
      </c>
      <c r="Z14" s="18">
        <f t="shared" si="11"/>
        <v>0</v>
      </c>
      <c r="AA14" s="18">
        <f t="shared" si="11"/>
        <v>0</v>
      </c>
      <c r="AB14" s="18">
        <f t="shared" si="11"/>
        <v>0</v>
      </c>
      <c r="AD14" s="2">
        <f t="shared" si="3"/>
        <v>0</v>
      </c>
      <c r="AE14" s="2">
        <f t="shared" si="4"/>
        <v>0</v>
      </c>
      <c r="AG14" s="2">
        <f t="shared" si="5"/>
        <v>0</v>
      </c>
      <c r="AH14" s="2">
        <f t="shared" si="6"/>
        <v>0</v>
      </c>
      <c r="AI14" s="2">
        <f t="shared" si="12"/>
        <v>0</v>
      </c>
    </row>
    <row r="15" spans="2:35" ht="15.75" customHeight="1" x14ac:dyDescent="0.2">
      <c r="B15" s="53">
        <v>6</v>
      </c>
      <c r="C15" s="70"/>
      <c r="D15" s="173"/>
      <c r="E15" s="174"/>
      <c r="F15" s="56"/>
      <c r="G15" s="57"/>
      <c r="H15" s="111" t="str">
        <f t="shared" si="7"/>
        <v/>
      </c>
      <c r="I15" s="54" t="s">
        <v>22</v>
      </c>
      <c r="J15" s="65">
        <f t="shared" si="0"/>
        <v>0</v>
      </c>
      <c r="K15" s="66"/>
      <c r="L15" s="66"/>
      <c r="M15" s="55" t="s">
        <v>22</v>
      </c>
      <c r="N15" s="65" t="str">
        <f t="shared" si="1"/>
        <v>0</v>
      </c>
      <c r="O15" s="55"/>
      <c r="P15" s="88"/>
      <c r="Q15" s="16" t="str">
        <f t="shared" si="2"/>
        <v/>
      </c>
      <c r="R15" s="80" t="s">
        <v>6</v>
      </c>
      <c r="S15" s="144" t="str">
        <f t="shared" si="8"/>
        <v/>
      </c>
      <c r="T15" s="95" t="str">
        <f t="shared" si="9"/>
        <v>0</v>
      </c>
      <c r="U15" s="13"/>
      <c r="V15" s="17">
        <f t="shared" si="10"/>
        <v>0</v>
      </c>
      <c r="W15" s="17">
        <f t="shared" si="10"/>
        <v>0</v>
      </c>
      <c r="X15" s="17">
        <f t="shared" si="10"/>
        <v>0</v>
      </c>
      <c r="Z15" s="18">
        <f t="shared" si="11"/>
        <v>0</v>
      </c>
      <c r="AA15" s="18">
        <f t="shared" si="11"/>
        <v>0</v>
      </c>
      <c r="AB15" s="18">
        <f t="shared" si="11"/>
        <v>0</v>
      </c>
      <c r="AD15" s="2">
        <f t="shared" si="3"/>
        <v>0</v>
      </c>
      <c r="AE15" s="2">
        <f t="shared" si="4"/>
        <v>0</v>
      </c>
      <c r="AG15" s="2">
        <f t="shared" si="5"/>
        <v>0</v>
      </c>
      <c r="AH15" s="2">
        <f t="shared" si="6"/>
        <v>0</v>
      </c>
      <c r="AI15" s="2">
        <f t="shared" si="12"/>
        <v>0</v>
      </c>
    </row>
    <row r="16" spans="2:35" ht="15.75" customHeight="1" x14ac:dyDescent="0.2">
      <c r="B16" s="53">
        <v>7</v>
      </c>
      <c r="C16" s="70"/>
      <c r="D16" s="173"/>
      <c r="E16" s="174"/>
      <c r="F16" s="56"/>
      <c r="G16" s="57"/>
      <c r="H16" s="111" t="str">
        <f t="shared" si="7"/>
        <v/>
      </c>
      <c r="I16" s="54" t="s">
        <v>22</v>
      </c>
      <c r="J16" s="65">
        <f t="shared" si="0"/>
        <v>0</v>
      </c>
      <c r="K16" s="66"/>
      <c r="L16" s="66"/>
      <c r="M16" s="55" t="s">
        <v>22</v>
      </c>
      <c r="N16" s="65" t="str">
        <f t="shared" si="1"/>
        <v>0</v>
      </c>
      <c r="O16" s="55"/>
      <c r="P16" s="88"/>
      <c r="Q16" s="16" t="str">
        <f t="shared" si="2"/>
        <v/>
      </c>
      <c r="R16" s="80" t="s">
        <v>6</v>
      </c>
      <c r="S16" s="144" t="str">
        <f t="shared" si="8"/>
        <v/>
      </c>
      <c r="T16" s="95" t="str">
        <f t="shared" si="9"/>
        <v>0</v>
      </c>
      <c r="U16" s="13"/>
      <c r="V16" s="17">
        <f t="shared" si="10"/>
        <v>0</v>
      </c>
      <c r="W16" s="17">
        <f t="shared" si="10"/>
        <v>0</v>
      </c>
      <c r="X16" s="17">
        <f t="shared" si="10"/>
        <v>0</v>
      </c>
      <c r="Z16" s="18">
        <f t="shared" si="11"/>
        <v>0</v>
      </c>
      <c r="AA16" s="18">
        <f t="shared" si="11"/>
        <v>0</v>
      </c>
      <c r="AB16" s="18">
        <f t="shared" si="11"/>
        <v>0</v>
      </c>
      <c r="AD16" s="2">
        <f t="shared" si="3"/>
        <v>0</v>
      </c>
      <c r="AE16" s="2">
        <f t="shared" si="4"/>
        <v>0</v>
      </c>
      <c r="AG16" s="2">
        <f t="shared" si="5"/>
        <v>0</v>
      </c>
      <c r="AH16" s="2">
        <f t="shared" si="6"/>
        <v>0</v>
      </c>
      <c r="AI16" s="2">
        <f t="shared" si="12"/>
        <v>0</v>
      </c>
    </row>
    <row r="17" spans="2:35" ht="15.75" customHeight="1" x14ac:dyDescent="0.2">
      <c r="B17" s="53">
        <v>8</v>
      </c>
      <c r="C17" s="70"/>
      <c r="D17" s="173"/>
      <c r="E17" s="174"/>
      <c r="F17" s="56"/>
      <c r="G17" s="57"/>
      <c r="H17" s="111" t="str">
        <f t="shared" si="7"/>
        <v/>
      </c>
      <c r="I17" s="54" t="s">
        <v>22</v>
      </c>
      <c r="J17" s="65">
        <f t="shared" si="0"/>
        <v>0</v>
      </c>
      <c r="K17" s="66"/>
      <c r="L17" s="66"/>
      <c r="M17" s="55" t="s">
        <v>22</v>
      </c>
      <c r="N17" s="65" t="str">
        <f t="shared" si="1"/>
        <v>0</v>
      </c>
      <c r="O17" s="55"/>
      <c r="P17" s="88"/>
      <c r="Q17" s="16" t="str">
        <f t="shared" si="2"/>
        <v/>
      </c>
      <c r="R17" s="80" t="s">
        <v>6</v>
      </c>
      <c r="S17" s="144" t="str">
        <f t="shared" si="8"/>
        <v/>
      </c>
      <c r="T17" s="95" t="str">
        <f t="shared" si="9"/>
        <v>0</v>
      </c>
      <c r="U17" s="13"/>
      <c r="V17" s="17">
        <f t="shared" si="10"/>
        <v>0</v>
      </c>
      <c r="W17" s="17">
        <f t="shared" si="10"/>
        <v>0</v>
      </c>
      <c r="X17" s="17">
        <f t="shared" si="10"/>
        <v>0</v>
      </c>
      <c r="Z17" s="18">
        <f t="shared" si="11"/>
        <v>0</v>
      </c>
      <c r="AA17" s="18">
        <f t="shared" si="11"/>
        <v>0</v>
      </c>
      <c r="AB17" s="18">
        <f t="shared" si="11"/>
        <v>0</v>
      </c>
      <c r="AD17" s="2">
        <f t="shared" si="3"/>
        <v>0</v>
      </c>
      <c r="AE17" s="2">
        <f t="shared" si="4"/>
        <v>0</v>
      </c>
      <c r="AG17" s="2">
        <f t="shared" si="5"/>
        <v>0</v>
      </c>
      <c r="AH17" s="2">
        <f t="shared" si="6"/>
        <v>0</v>
      </c>
      <c r="AI17" s="2">
        <f t="shared" si="12"/>
        <v>0</v>
      </c>
    </row>
    <row r="18" spans="2:35" ht="15.75" customHeight="1" x14ac:dyDescent="0.2">
      <c r="B18" s="53">
        <v>9</v>
      </c>
      <c r="C18" s="70"/>
      <c r="D18" s="173"/>
      <c r="E18" s="174"/>
      <c r="F18" s="56"/>
      <c r="G18" s="57"/>
      <c r="H18" s="111" t="str">
        <f t="shared" si="7"/>
        <v/>
      </c>
      <c r="I18" s="54" t="s">
        <v>22</v>
      </c>
      <c r="J18" s="65">
        <f t="shared" si="0"/>
        <v>0</v>
      </c>
      <c r="K18" s="66"/>
      <c r="L18" s="66"/>
      <c r="M18" s="55" t="s">
        <v>22</v>
      </c>
      <c r="N18" s="65" t="str">
        <f t="shared" si="1"/>
        <v>0</v>
      </c>
      <c r="O18" s="55"/>
      <c r="P18" s="88"/>
      <c r="Q18" s="16" t="str">
        <f t="shared" si="2"/>
        <v/>
      </c>
      <c r="R18" s="80" t="s">
        <v>6</v>
      </c>
      <c r="S18" s="144" t="str">
        <f t="shared" si="8"/>
        <v/>
      </c>
      <c r="T18" s="95" t="str">
        <f t="shared" si="9"/>
        <v>0</v>
      </c>
      <c r="U18" s="13"/>
      <c r="V18" s="17">
        <f t="shared" si="10"/>
        <v>0</v>
      </c>
      <c r="W18" s="17">
        <f t="shared" si="10"/>
        <v>0</v>
      </c>
      <c r="X18" s="17">
        <f t="shared" si="10"/>
        <v>0</v>
      </c>
      <c r="Z18" s="18">
        <f t="shared" si="11"/>
        <v>0</v>
      </c>
      <c r="AA18" s="18">
        <f t="shared" si="11"/>
        <v>0</v>
      </c>
      <c r="AB18" s="18">
        <f t="shared" si="11"/>
        <v>0</v>
      </c>
      <c r="AD18" s="2">
        <f t="shared" si="3"/>
        <v>0</v>
      </c>
      <c r="AE18" s="2">
        <f t="shared" si="4"/>
        <v>0</v>
      </c>
      <c r="AG18" s="2">
        <f t="shared" si="5"/>
        <v>0</v>
      </c>
      <c r="AH18" s="2">
        <f t="shared" si="6"/>
        <v>0</v>
      </c>
      <c r="AI18" s="2">
        <f t="shared" si="12"/>
        <v>0</v>
      </c>
    </row>
    <row r="19" spans="2:35" ht="15.75" customHeight="1" x14ac:dyDescent="0.2">
      <c r="B19" s="53">
        <v>10</v>
      </c>
      <c r="C19" s="70"/>
      <c r="D19" s="173"/>
      <c r="E19" s="174"/>
      <c r="F19" s="56"/>
      <c r="G19" s="57"/>
      <c r="H19" s="111" t="str">
        <f t="shared" si="7"/>
        <v/>
      </c>
      <c r="I19" s="54" t="s">
        <v>22</v>
      </c>
      <c r="J19" s="65">
        <f t="shared" si="0"/>
        <v>0</v>
      </c>
      <c r="K19" s="66"/>
      <c r="L19" s="66"/>
      <c r="M19" s="55" t="s">
        <v>22</v>
      </c>
      <c r="N19" s="65" t="str">
        <f t="shared" si="1"/>
        <v>0</v>
      </c>
      <c r="O19" s="55"/>
      <c r="P19" s="88"/>
      <c r="Q19" s="16" t="str">
        <f t="shared" si="2"/>
        <v/>
      </c>
      <c r="R19" s="80" t="s">
        <v>6</v>
      </c>
      <c r="S19" s="144" t="str">
        <f t="shared" si="8"/>
        <v/>
      </c>
      <c r="T19" s="95" t="str">
        <f t="shared" si="9"/>
        <v>0</v>
      </c>
      <c r="U19" s="13"/>
      <c r="V19" s="17">
        <f t="shared" si="10"/>
        <v>0</v>
      </c>
      <c r="W19" s="17">
        <f t="shared" si="10"/>
        <v>0</v>
      </c>
      <c r="X19" s="17">
        <f t="shared" si="10"/>
        <v>0</v>
      </c>
      <c r="Z19" s="18">
        <f t="shared" si="11"/>
        <v>0</v>
      </c>
      <c r="AA19" s="18">
        <f t="shared" si="11"/>
        <v>0</v>
      </c>
      <c r="AB19" s="18">
        <f t="shared" si="11"/>
        <v>0</v>
      </c>
      <c r="AD19" s="2">
        <f t="shared" si="3"/>
        <v>0</v>
      </c>
      <c r="AE19" s="2">
        <f t="shared" si="4"/>
        <v>0</v>
      </c>
      <c r="AG19" s="2">
        <f t="shared" si="5"/>
        <v>0</v>
      </c>
      <c r="AH19" s="2">
        <f t="shared" si="6"/>
        <v>0</v>
      </c>
      <c r="AI19" s="2">
        <f t="shared" si="12"/>
        <v>0</v>
      </c>
    </row>
    <row r="20" spans="2:35" ht="15.75" customHeight="1" x14ac:dyDescent="0.2">
      <c r="B20" s="53">
        <v>11</v>
      </c>
      <c r="C20" s="70"/>
      <c r="D20" s="173"/>
      <c r="E20" s="174"/>
      <c r="F20" s="56"/>
      <c r="G20" s="57"/>
      <c r="H20" s="111" t="str">
        <f t="shared" si="7"/>
        <v/>
      </c>
      <c r="I20" s="54" t="s">
        <v>22</v>
      </c>
      <c r="J20" s="65">
        <f t="shared" si="0"/>
        <v>0</v>
      </c>
      <c r="K20" s="66"/>
      <c r="L20" s="66"/>
      <c r="M20" s="55" t="s">
        <v>22</v>
      </c>
      <c r="N20" s="65" t="str">
        <f t="shared" si="1"/>
        <v>0</v>
      </c>
      <c r="O20" s="55"/>
      <c r="P20" s="88"/>
      <c r="Q20" s="16" t="str">
        <f t="shared" si="2"/>
        <v/>
      </c>
      <c r="R20" s="80" t="s">
        <v>6</v>
      </c>
      <c r="S20" s="144" t="str">
        <f t="shared" si="8"/>
        <v/>
      </c>
      <c r="T20" s="95" t="str">
        <f t="shared" si="9"/>
        <v>0</v>
      </c>
      <c r="U20" s="13"/>
      <c r="V20" s="17">
        <f t="shared" si="10"/>
        <v>0</v>
      </c>
      <c r="W20" s="17">
        <f t="shared" si="10"/>
        <v>0</v>
      </c>
      <c r="X20" s="17">
        <f t="shared" si="10"/>
        <v>0</v>
      </c>
      <c r="Z20" s="18">
        <f t="shared" si="11"/>
        <v>0</v>
      </c>
      <c r="AA20" s="18">
        <f t="shared" si="11"/>
        <v>0</v>
      </c>
      <c r="AB20" s="18">
        <f t="shared" si="11"/>
        <v>0</v>
      </c>
      <c r="AD20" s="2">
        <f t="shared" si="3"/>
        <v>0</v>
      </c>
      <c r="AE20" s="2">
        <f t="shared" si="4"/>
        <v>0</v>
      </c>
      <c r="AG20" s="2">
        <f t="shared" si="5"/>
        <v>0</v>
      </c>
      <c r="AH20" s="2">
        <f t="shared" si="6"/>
        <v>0</v>
      </c>
      <c r="AI20" s="2">
        <f t="shared" si="12"/>
        <v>0</v>
      </c>
    </row>
    <row r="21" spans="2:35" ht="15.75" customHeight="1" x14ac:dyDescent="0.2">
      <c r="B21" s="53">
        <v>12</v>
      </c>
      <c r="C21" s="70"/>
      <c r="D21" s="173"/>
      <c r="E21" s="174"/>
      <c r="F21" s="56"/>
      <c r="G21" s="57"/>
      <c r="H21" s="111" t="str">
        <f t="shared" si="7"/>
        <v/>
      </c>
      <c r="I21" s="54" t="s">
        <v>22</v>
      </c>
      <c r="J21" s="65">
        <f t="shared" si="0"/>
        <v>0</v>
      </c>
      <c r="K21" s="66"/>
      <c r="L21" s="66"/>
      <c r="M21" s="55" t="s">
        <v>22</v>
      </c>
      <c r="N21" s="65" t="str">
        <f t="shared" si="1"/>
        <v>0</v>
      </c>
      <c r="O21" s="55"/>
      <c r="P21" s="88"/>
      <c r="Q21" s="16" t="str">
        <f t="shared" si="2"/>
        <v/>
      </c>
      <c r="R21" s="80" t="s">
        <v>6</v>
      </c>
      <c r="S21" s="144" t="str">
        <f t="shared" si="8"/>
        <v/>
      </c>
      <c r="T21" s="95" t="str">
        <f t="shared" si="9"/>
        <v>0</v>
      </c>
      <c r="U21" s="13"/>
      <c r="V21" s="17">
        <f t="shared" si="10"/>
        <v>0</v>
      </c>
      <c r="W21" s="17">
        <f t="shared" si="10"/>
        <v>0</v>
      </c>
      <c r="X21" s="17">
        <f t="shared" si="10"/>
        <v>0</v>
      </c>
      <c r="Z21" s="18">
        <f t="shared" si="11"/>
        <v>0</v>
      </c>
      <c r="AA21" s="18">
        <f t="shared" si="11"/>
        <v>0</v>
      </c>
      <c r="AB21" s="18">
        <f t="shared" si="11"/>
        <v>0</v>
      </c>
      <c r="AD21" s="2">
        <f t="shared" si="3"/>
        <v>0</v>
      </c>
      <c r="AE21" s="2">
        <f t="shared" si="4"/>
        <v>0</v>
      </c>
      <c r="AG21" s="2">
        <f t="shared" si="5"/>
        <v>0</v>
      </c>
      <c r="AH21" s="2">
        <f t="shared" si="6"/>
        <v>0</v>
      </c>
      <c r="AI21" s="2">
        <f t="shared" si="12"/>
        <v>0</v>
      </c>
    </row>
    <row r="22" spans="2:35" ht="15.75" customHeight="1" x14ac:dyDescent="0.2">
      <c r="B22" s="53">
        <v>13</v>
      </c>
      <c r="C22" s="70"/>
      <c r="D22" s="173"/>
      <c r="E22" s="174"/>
      <c r="F22" s="56"/>
      <c r="G22" s="57"/>
      <c r="H22" s="111" t="str">
        <f t="shared" si="7"/>
        <v/>
      </c>
      <c r="I22" s="54" t="s">
        <v>22</v>
      </c>
      <c r="J22" s="65">
        <f t="shared" si="0"/>
        <v>0</v>
      </c>
      <c r="K22" s="66"/>
      <c r="L22" s="66"/>
      <c r="M22" s="55" t="s">
        <v>22</v>
      </c>
      <c r="N22" s="65" t="str">
        <f t="shared" si="1"/>
        <v>0</v>
      </c>
      <c r="O22" s="55"/>
      <c r="P22" s="88"/>
      <c r="Q22" s="16" t="str">
        <f t="shared" si="2"/>
        <v/>
      </c>
      <c r="R22" s="80" t="s">
        <v>6</v>
      </c>
      <c r="S22" s="144" t="str">
        <f t="shared" si="8"/>
        <v/>
      </c>
      <c r="T22" s="95" t="str">
        <f t="shared" si="9"/>
        <v>0</v>
      </c>
      <c r="U22" s="13"/>
      <c r="V22" s="17">
        <f t="shared" si="10"/>
        <v>0</v>
      </c>
      <c r="W22" s="17">
        <f t="shared" si="10"/>
        <v>0</v>
      </c>
      <c r="X22" s="17">
        <f t="shared" si="10"/>
        <v>0</v>
      </c>
      <c r="Z22" s="18">
        <f t="shared" si="11"/>
        <v>0</v>
      </c>
      <c r="AA22" s="18">
        <f t="shared" si="11"/>
        <v>0</v>
      </c>
      <c r="AB22" s="18">
        <f t="shared" si="11"/>
        <v>0</v>
      </c>
      <c r="AD22" s="2">
        <f t="shared" si="3"/>
        <v>0</v>
      </c>
      <c r="AE22" s="2">
        <f t="shared" si="4"/>
        <v>0</v>
      </c>
      <c r="AG22" s="2">
        <f t="shared" si="5"/>
        <v>0</v>
      </c>
      <c r="AH22" s="2">
        <f t="shared" si="6"/>
        <v>0</v>
      </c>
      <c r="AI22" s="2">
        <f t="shared" si="12"/>
        <v>0</v>
      </c>
    </row>
    <row r="23" spans="2:35" ht="15.75" customHeight="1" x14ac:dyDescent="0.2">
      <c r="B23" s="53">
        <v>14</v>
      </c>
      <c r="C23" s="70"/>
      <c r="D23" s="173"/>
      <c r="E23" s="174"/>
      <c r="F23" s="56"/>
      <c r="G23" s="57"/>
      <c r="H23" s="111" t="str">
        <f t="shared" si="7"/>
        <v/>
      </c>
      <c r="I23" s="54" t="s">
        <v>22</v>
      </c>
      <c r="J23" s="65">
        <f t="shared" si="0"/>
        <v>0</v>
      </c>
      <c r="K23" s="66"/>
      <c r="L23" s="66"/>
      <c r="M23" s="55" t="s">
        <v>22</v>
      </c>
      <c r="N23" s="65" t="str">
        <f t="shared" si="1"/>
        <v>0</v>
      </c>
      <c r="O23" s="55"/>
      <c r="P23" s="88"/>
      <c r="Q23" s="16" t="str">
        <f t="shared" si="2"/>
        <v/>
      </c>
      <c r="R23" s="80" t="s">
        <v>6</v>
      </c>
      <c r="S23" s="144" t="str">
        <f t="shared" si="8"/>
        <v/>
      </c>
      <c r="T23" s="95" t="str">
        <f t="shared" si="9"/>
        <v>0</v>
      </c>
      <c r="U23" s="13"/>
      <c r="V23" s="17">
        <f t="shared" si="10"/>
        <v>0</v>
      </c>
      <c r="W23" s="17">
        <f t="shared" si="10"/>
        <v>0</v>
      </c>
      <c r="X23" s="17">
        <f t="shared" si="10"/>
        <v>0</v>
      </c>
      <c r="Z23" s="18">
        <f t="shared" si="11"/>
        <v>0</v>
      </c>
      <c r="AA23" s="18">
        <f t="shared" si="11"/>
        <v>0</v>
      </c>
      <c r="AB23" s="18">
        <f t="shared" si="11"/>
        <v>0</v>
      </c>
      <c r="AD23" s="2">
        <f t="shared" si="3"/>
        <v>0</v>
      </c>
      <c r="AE23" s="2">
        <f t="shared" si="4"/>
        <v>0</v>
      </c>
      <c r="AG23" s="2">
        <f t="shared" si="5"/>
        <v>0</v>
      </c>
      <c r="AH23" s="2">
        <f t="shared" si="6"/>
        <v>0</v>
      </c>
      <c r="AI23" s="2">
        <f t="shared" si="12"/>
        <v>0</v>
      </c>
    </row>
    <row r="24" spans="2:35" ht="15.75" customHeight="1" x14ac:dyDescent="0.2">
      <c r="B24" s="53">
        <v>15</v>
      </c>
      <c r="C24" s="70"/>
      <c r="D24" s="173"/>
      <c r="E24" s="174"/>
      <c r="F24" s="56"/>
      <c r="G24" s="57"/>
      <c r="H24" s="111" t="str">
        <f t="shared" si="7"/>
        <v/>
      </c>
      <c r="I24" s="54" t="s">
        <v>22</v>
      </c>
      <c r="J24" s="65">
        <f t="shared" si="0"/>
        <v>0</v>
      </c>
      <c r="K24" s="66"/>
      <c r="L24" s="66"/>
      <c r="M24" s="55" t="s">
        <v>22</v>
      </c>
      <c r="N24" s="65" t="str">
        <f t="shared" si="1"/>
        <v>0</v>
      </c>
      <c r="O24" s="55"/>
      <c r="P24" s="88"/>
      <c r="Q24" s="16" t="str">
        <f t="shared" si="2"/>
        <v/>
      </c>
      <c r="R24" s="80" t="s">
        <v>6</v>
      </c>
      <c r="S24" s="144" t="str">
        <f t="shared" si="8"/>
        <v/>
      </c>
      <c r="T24" s="95" t="str">
        <f t="shared" si="9"/>
        <v>0</v>
      </c>
      <c r="U24" s="13"/>
      <c r="V24" s="17">
        <f t="shared" si="10"/>
        <v>0</v>
      </c>
      <c r="W24" s="17">
        <f t="shared" si="10"/>
        <v>0</v>
      </c>
      <c r="X24" s="17">
        <f t="shared" si="10"/>
        <v>0</v>
      </c>
      <c r="Z24" s="18">
        <f t="shared" si="11"/>
        <v>0</v>
      </c>
      <c r="AA24" s="18">
        <f t="shared" si="11"/>
        <v>0</v>
      </c>
      <c r="AB24" s="18">
        <f t="shared" si="11"/>
        <v>0</v>
      </c>
      <c r="AD24" s="2">
        <f t="shared" si="3"/>
        <v>0</v>
      </c>
      <c r="AE24" s="2">
        <f t="shared" si="4"/>
        <v>0</v>
      </c>
      <c r="AG24" s="2">
        <f t="shared" si="5"/>
        <v>0</v>
      </c>
      <c r="AH24" s="2">
        <f t="shared" si="6"/>
        <v>0</v>
      </c>
      <c r="AI24" s="2">
        <f t="shared" si="12"/>
        <v>0</v>
      </c>
    </row>
    <row r="25" spans="2:35" ht="15.75" customHeight="1" x14ac:dyDescent="0.2">
      <c r="B25" s="53">
        <v>16</v>
      </c>
      <c r="C25" s="70"/>
      <c r="D25" s="173"/>
      <c r="E25" s="174"/>
      <c r="F25" s="56"/>
      <c r="G25" s="57"/>
      <c r="H25" s="111" t="str">
        <f t="shared" si="7"/>
        <v/>
      </c>
      <c r="I25" s="54" t="s">
        <v>22</v>
      </c>
      <c r="J25" s="65">
        <f t="shared" si="0"/>
        <v>0</v>
      </c>
      <c r="K25" s="66"/>
      <c r="L25" s="66"/>
      <c r="M25" s="55" t="s">
        <v>22</v>
      </c>
      <c r="N25" s="65" t="str">
        <f t="shared" si="1"/>
        <v>0</v>
      </c>
      <c r="O25" s="55"/>
      <c r="P25" s="88"/>
      <c r="Q25" s="16" t="str">
        <f t="shared" si="2"/>
        <v/>
      </c>
      <c r="R25" s="80" t="s">
        <v>6</v>
      </c>
      <c r="S25" s="144" t="str">
        <f t="shared" si="8"/>
        <v/>
      </c>
      <c r="T25" s="95" t="str">
        <f t="shared" si="9"/>
        <v>0</v>
      </c>
      <c r="U25" s="13"/>
      <c r="V25" s="17">
        <f t="shared" si="10"/>
        <v>0</v>
      </c>
      <c r="W25" s="17">
        <f t="shared" si="10"/>
        <v>0</v>
      </c>
      <c r="X25" s="17">
        <f t="shared" si="10"/>
        <v>0</v>
      </c>
      <c r="Z25" s="18">
        <f t="shared" si="11"/>
        <v>0</v>
      </c>
      <c r="AA25" s="18">
        <f t="shared" si="11"/>
        <v>0</v>
      </c>
      <c r="AB25" s="18">
        <f t="shared" si="11"/>
        <v>0</v>
      </c>
      <c r="AD25" s="2">
        <f t="shared" si="3"/>
        <v>0</v>
      </c>
      <c r="AE25" s="2">
        <f t="shared" si="4"/>
        <v>0</v>
      </c>
      <c r="AG25" s="2">
        <f t="shared" si="5"/>
        <v>0</v>
      </c>
      <c r="AH25" s="2">
        <f t="shared" si="6"/>
        <v>0</v>
      </c>
      <c r="AI25" s="2">
        <f t="shared" si="12"/>
        <v>0</v>
      </c>
    </row>
    <row r="26" spans="2:35" ht="15.75" customHeight="1" x14ac:dyDescent="0.2">
      <c r="B26" s="53">
        <v>17</v>
      </c>
      <c r="C26" s="70"/>
      <c r="D26" s="173"/>
      <c r="E26" s="174"/>
      <c r="F26" s="56"/>
      <c r="G26" s="57"/>
      <c r="H26" s="111" t="str">
        <f t="shared" si="7"/>
        <v/>
      </c>
      <c r="I26" s="54" t="s">
        <v>22</v>
      </c>
      <c r="J26" s="65">
        <f t="shared" si="0"/>
        <v>0</v>
      </c>
      <c r="K26" s="66"/>
      <c r="L26" s="66"/>
      <c r="M26" s="55" t="s">
        <v>22</v>
      </c>
      <c r="N26" s="65" t="str">
        <f t="shared" si="1"/>
        <v>0</v>
      </c>
      <c r="O26" s="55"/>
      <c r="P26" s="88"/>
      <c r="Q26" s="16" t="str">
        <f t="shared" si="2"/>
        <v/>
      </c>
      <c r="R26" s="80" t="s">
        <v>6</v>
      </c>
      <c r="S26" s="144" t="str">
        <f t="shared" si="8"/>
        <v/>
      </c>
      <c r="T26" s="95" t="str">
        <f t="shared" si="9"/>
        <v>0</v>
      </c>
      <c r="U26" s="13"/>
      <c r="V26" s="17">
        <f t="shared" si="10"/>
        <v>0</v>
      </c>
      <c r="W26" s="17">
        <f t="shared" si="10"/>
        <v>0</v>
      </c>
      <c r="X26" s="17">
        <f t="shared" si="10"/>
        <v>0</v>
      </c>
      <c r="Z26" s="18">
        <f t="shared" si="11"/>
        <v>0</v>
      </c>
      <c r="AA26" s="18">
        <f t="shared" si="11"/>
        <v>0</v>
      </c>
      <c r="AB26" s="18">
        <f t="shared" si="11"/>
        <v>0</v>
      </c>
      <c r="AD26" s="2">
        <f t="shared" si="3"/>
        <v>0</v>
      </c>
      <c r="AE26" s="2">
        <f t="shared" si="4"/>
        <v>0</v>
      </c>
      <c r="AG26" s="2">
        <f t="shared" si="5"/>
        <v>0</v>
      </c>
      <c r="AH26" s="2">
        <f t="shared" si="6"/>
        <v>0</v>
      </c>
      <c r="AI26" s="2">
        <f t="shared" si="12"/>
        <v>0</v>
      </c>
    </row>
    <row r="27" spans="2:35" ht="15.75" customHeight="1" x14ac:dyDescent="0.2">
      <c r="B27" s="53">
        <v>18</v>
      </c>
      <c r="C27" s="70"/>
      <c r="D27" s="173"/>
      <c r="E27" s="174"/>
      <c r="F27" s="56"/>
      <c r="G27" s="57"/>
      <c r="H27" s="111" t="str">
        <f t="shared" si="7"/>
        <v/>
      </c>
      <c r="I27" s="54" t="s">
        <v>22</v>
      </c>
      <c r="J27" s="65">
        <f t="shared" si="0"/>
        <v>0</v>
      </c>
      <c r="K27" s="66"/>
      <c r="L27" s="66"/>
      <c r="M27" s="55" t="s">
        <v>22</v>
      </c>
      <c r="N27" s="65" t="str">
        <f t="shared" si="1"/>
        <v>0</v>
      </c>
      <c r="O27" s="55"/>
      <c r="P27" s="88"/>
      <c r="Q27" s="16" t="str">
        <f t="shared" si="2"/>
        <v/>
      </c>
      <c r="R27" s="80" t="s">
        <v>6</v>
      </c>
      <c r="S27" s="144" t="str">
        <f t="shared" si="8"/>
        <v/>
      </c>
      <c r="T27" s="95" t="str">
        <f t="shared" si="9"/>
        <v>0</v>
      </c>
      <c r="U27" s="13"/>
      <c r="V27" s="17">
        <f t="shared" si="10"/>
        <v>0</v>
      </c>
      <c r="W27" s="17">
        <f t="shared" si="10"/>
        <v>0</v>
      </c>
      <c r="X27" s="17">
        <f t="shared" si="10"/>
        <v>0</v>
      </c>
      <c r="Z27" s="18">
        <f t="shared" si="11"/>
        <v>0</v>
      </c>
      <c r="AA27" s="18">
        <f t="shared" si="11"/>
        <v>0</v>
      </c>
      <c r="AB27" s="18">
        <f t="shared" si="11"/>
        <v>0</v>
      </c>
      <c r="AD27" s="2">
        <f t="shared" si="3"/>
        <v>0</v>
      </c>
      <c r="AE27" s="2">
        <f t="shared" si="4"/>
        <v>0</v>
      </c>
      <c r="AG27" s="2">
        <f t="shared" si="5"/>
        <v>0</v>
      </c>
      <c r="AH27" s="2">
        <f t="shared" si="6"/>
        <v>0</v>
      </c>
      <c r="AI27" s="2">
        <f t="shared" si="12"/>
        <v>0</v>
      </c>
    </row>
    <row r="28" spans="2:35" ht="15.75" customHeight="1" x14ac:dyDescent="0.2">
      <c r="B28" s="53">
        <v>19</v>
      </c>
      <c r="C28" s="70"/>
      <c r="D28" s="173"/>
      <c r="E28" s="174"/>
      <c r="F28" s="56"/>
      <c r="G28" s="57"/>
      <c r="H28" s="111" t="str">
        <f t="shared" si="7"/>
        <v/>
      </c>
      <c r="I28" s="54" t="s">
        <v>22</v>
      </c>
      <c r="J28" s="65">
        <f t="shared" si="0"/>
        <v>0</v>
      </c>
      <c r="K28" s="66"/>
      <c r="L28" s="66"/>
      <c r="M28" s="55" t="s">
        <v>22</v>
      </c>
      <c r="N28" s="65" t="str">
        <f t="shared" si="1"/>
        <v>0</v>
      </c>
      <c r="O28" s="55"/>
      <c r="P28" s="88"/>
      <c r="Q28" s="16" t="str">
        <f t="shared" si="2"/>
        <v/>
      </c>
      <c r="R28" s="80" t="s">
        <v>6</v>
      </c>
      <c r="S28" s="144" t="str">
        <f t="shared" si="8"/>
        <v/>
      </c>
      <c r="T28" s="95" t="str">
        <f t="shared" si="9"/>
        <v>0</v>
      </c>
      <c r="U28" s="13"/>
      <c r="V28" s="17">
        <f t="shared" si="10"/>
        <v>0</v>
      </c>
      <c r="W28" s="17">
        <f t="shared" si="10"/>
        <v>0</v>
      </c>
      <c r="X28" s="17">
        <f t="shared" si="10"/>
        <v>0</v>
      </c>
      <c r="Z28" s="18">
        <f t="shared" si="11"/>
        <v>0</v>
      </c>
      <c r="AA28" s="18">
        <f t="shared" si="11"/>
        <v>0</v>
      </c>
      <c r="AB28" s="18">
        <f t="shared" si="11"/>
        <v>0</v>
      </c>
      <c r="AD28" s="2">
        <f t="shared" si="3"/>
        <v>0</v>
      </c>
      <c r="AE28" s="2">
        <f t="shared" si="4"/>
        <v>0</v>
      </c>
      <c r="AG28" s="2">
        <f t="shared" si="5"/>
        <v>0</v>
      </c>
      <c r="AH28" s="2">
        <f t="shared" si="6"/>
        <v>0</v>
      </c>
      <c r="AI28" s="2">
        <f t="shared" si="12"/>
        <v>0</v>
      </c>
    </row>
    <row r="29" spans="2:35" ht="15.75" customHeight="1" x14ac:dyDescent="0.2">
      <c r="B29" s="53">
        <v>20</v>
      </c>
      <c r="C29" s="70"/>
      <c r="D29" s="173"/>
      <c r="E29" s="174"/>
      <c r="F29" s="56"/>
      <c r="G29" s="57"/>
      <c r="H29" s="111" t="str">
        <f t="shared" si="7"/>
        <v/>
      </c>
      <c r="I29" s="54" t="s">
        <v>22</v>
      </c>
      <c r="J29" s="65">
        <f t="shared" si="0"/>
        <v>0</v>
      </c>
      <c r="K29" s="66"/>
      <c r="L29" s="66"/>
      <c r="M29" s="55" t="s">
        <v>22</v>
      </c>
      <c r="N29" s="65" t="str">
        <f t="shared" si="1"/>
        <v>0</v>
      </c>
      <c r="O29" s="55"/>
      <c r="P29" s="88"/>
      <c r="Q29" s="16" t="str">
        <f t="shared" si="2"/>
        <v/>
      </c>
      <c r="R29" s="80" t="s">
        <v>6</v>
      </c>
      <c r="S29" s="144" t="str">
        <f t="shared" si="8"/>
        <v/>
      </c>
      <c r="T29" s="95" t="str">
        <f t="shared" si="9"/>
        <v>0</v>
      </c>
      <c r="U29" s="13"/>
      <c r="V29" s="17">
        <f t="shared" si="10"/>
        <v>0</v>
      </c>
      <c r="W29" s="17">
        <f t="shared" si="10"/>
        <v>0</v>
      </c>
      <c r="X29" s="17">
        <f t="shared" si="10"/>
        <v>0</v>
      </c>
      <c r="Z29" s="18">
        <f t="shared" si="11"/>
        <v>0</v>
      </c>
      <c r="AA29" s="18">
        <f t="shared" si="11"/>
        <v>0</v>
      </c>
      <c r="AB29" s="18">
        <f t="shared" si="11"/>
        <v>0</v>
      </c>
      <c r="AD29" s="2">
        <f t="shared" si="3"/>
        <v>0</v>
      </c>
      <c r="AE29" s="2">
        <f t="shared" si="4"/>
        <v>0</v>
      </c>
      <c r="AG29" s="2">
        <f t="shared" si="5"/>
        <v>0</v>
      </c>
      <c r="AH29" s="2">
        <f t="shared" si="6"/>
        <v>0</v>
      </c>
      <c r="AI29" s="2">
        <f t="shared" si="12"/>
        <v>0</v>
      </c>
    </row>
    <row r="30" spans="2:35" ht="15.75" customHeight="1" x14ac:dyDescent="0.2">
      <c r="B30" s="53">
        <v>21</v>
      </c>
      <c r="C30" s="70"/>
      <c r="D30" s="173"/>
      <c r="E30" s="174"/>
      <c r="F30" s="56"/>
      <c r="G30" s="57"/>
      <c r="H30" s="111" t="str">
        <f t="shared" si="7"/>
        <v/>
      </c>
      <c r="I30" s="54" t="s">
        <v>22</v>
      </c>
      <c r="J30" s="65">
        <f t="shared" si="0"/>
        <v>0</v>
      </c>
      <c r="K30" s="66"/>
      <c r="L30" s="66"/>
      <c r="M30" s="55" t="s">
        <v>22</v>
      </c>
      <c r="N30" s="65" t="str">
        <f t="shared" si="1"/>
        <v>0</v>
      </c>
      <c r="O30" s="55"/>
      <c r="P30" s="88"/>
      <c r="Q30" s="16" t="str">
        <f t="shared" si="2"/>
        <v/>
      </c>
      <c r="R30" s="80" t="s">
        <v>6</v>
      </c>
      <c r="S30" s="144" t="str">
        <f t="shared" si="8"/>
        <v/>
      </c>
      <c r="T30" s="95" t="str">
        <f t="shared" si="9"/>
        <v>0</v>
      </c>
      <c r="U30" s="13"/>
      <c r="V30" s="17">
        <f t="shared" si="10"/>
        <v>0</v>
      </c>
      <c r="W30" s="17">
        <f t="shared" si="10"/>
        <v>0</v>
      </c>
      <c r="X30" s="17">
        <f t="shared" si="10"/>
        <v>0</v>
      </c>
      <c r="Z30" s="18">
        <f t="shared" si="11"/>
        <v>0</v>
      </c>
      <c r="AA30" s="18">
        <f t="shared" si="11"/>
        <v>0</v>
      </c>
      <c r="AB30" s="18">
        <f t="shared" si="11"/>
        <v>0</v>
      </c>
      <c r="AD30" s="2">
        <f t="shared" si="3"/>
        <v>0</v>
      </c>
      <c r="AE30" s="2">
        <f t="shared" si="4"/>
        <v>0</v>
      </c>
      <c r="AG30" s="2">
        <f t="shared" si="5"/>
        <v>0</v>
      </c>
      <c r="AH30" s="2">
        <f t="shared" si="6"/>
        <v>0</v>
      </c>
      <c r="AI30" s="2">
        <f t="shared" si="12"/>
        <v>0</v>
      </c>
    </row>
    <row r="31" spans="2:35" ht="15.75" customHeight="1" x14ac:dyDescent="0.2">
      <c r="B31" s="53">
        <v>22</v>
      </c>
      <c r="C31" s="70"/>
      <c r="D31" s="173"/>
      <c r="E31" s="174"/>
      <c r="F31" s="56"/>
      <c r="G31" s="57"/>
      <c r="H31" s="111" t="str">
        <f t="shared" si="7"/>
        <v/>
      </c>
      <c r="I31" s="54" t="s">
        <v>22</v>
      </c>
      <c r="J31" s="65">
        <f t="shared" si="0"/>
        <v>0</v>
      </c>
      <c r="K31" s="66"/>
      <c r="L31" s="66"/>
      <c r="M31" s="55" t="s">
        <v>22</v>
      </c>
      <c r="N31" s="65" t="str">
        <f t="shared" si="1"/>
        <v>0</v>
      </c>
      <c r="O31" s="55"/>
      <c r="P31" s="88"/>
      <c r="Q31" s="16" t="str">
        <f t="shared" si="2"/>
        <v/>
      </c>
      <c r="R31" s="80" t="s">
        <v>6</v>
      </c>
      <c r="S31" s="144" t="str">
        <f t="shared" si="8"/>
        <v/>
      </c>
      <c r="T31" s="95" t="str">
        <f t="shared" si="9"/>
        <v>0</v>
      </c>
      <c r="U31" s="13"/>
      <c r="V31" s="17">
        <f t="shared" si="10"/>
        <v>0</v>
      </c>
      <c r="W31" s="17">
        <f t="shared" si="10"/>
        <v>0</v>
      </c>
      <c r="X31" s="17">
        <f t="shared" si="10"/>
        <v>0</v>
      </c>
      <c r="Z31" s="18">
        <f t="shared" si="11"/>
        <v>0</v>
      </c>
      <c r="AA31" s="18">
        <f t="shared" si="11"/>
        <v>0</v>
      </c>
      <c r="AB31" s="18">
        <f t="shared" si="11"/>
        <v>0</v>
      </c>
      <c r="AD31" s="2">
        <f t="shared" si="3"/>
        <v>0</v>
      </c>
      <c r="AE31" s="2">
        <f t="shared" si="4"/>
        <v>0</v>
      </c>
      <c r="AG31" s="2">
        <f t="shared" si="5"/>
        <v>0</v>
      </c>
      <c r="AH31" s="2">
        <f t="shared" si="6"/>
        <v>0</v>
      </c>
      <c r="AI31" s="2">
        <f t="shared" si="12"/>
        <v>0</v>
      </c>
    </row>
    <row r="32" spans="2:35" ht="15.75" customHeight="1" x14ac:dyDescent="0.2">
      <c r="B32" s="53">
        <v>23</v>
      </c>
      <c r="C32" s="70"/>
      <c r="D32" s="173"/>
      <c r="E32" s="174"/>
      <c r="F32" s="56"/>
      <c r="G32" s="57"/>
      <c r="H32" s="111" t="str">
        <f t="shared" si="7"/>
        <v/>
      </c>
      <c r="I32" s="54" t="s">
        <v>22</v>
      </c>
      <c r="J32" s="65">
        <f t="shared" si="0"/>
        <v>0</v>
      </c>
      <c r="K32" s="66"/>
      <c r="L32" s="66"/>
      <c r="M32" s="55" t="s">
        <v>22</v>
      </c>
      <c r="N32" s="65" t="str">
        <f t="shared" si="1"/>
        <v>0</v>
      </c>
      <c r="O32" s="55"/>
      <c r="P32" s="88"/>
      <c r="Q32" s="16" t="str">
        <f t="shared" si="2"/>
        <v/>
      </c>
      <c r="R32" s="80" t="s">
        <v>6</v>
      </c>
      <c r="S32" s="144" t="str">
        <f t="shared" si="8"/>
        <v/>
      </c>
      <c r="T32" s="95" t="str">
        <f t="shared" si="9"/>
        <v>0</v>
      </c>
      <c r="U32" s="13"/>
      <c r="V32" s="17">
        <f t="shared" si="10"/>
        <v>0</v>
      </c>
      <c r="W32" s="17">
        <f t="shared" si="10"/>
        <v>0</v>
      </c>
      <c r="X32" s="17">
        <f t="shared" si="10"/>
        <v>0</v>
      </c>
      <c r="Z32" s="18">
        <f t="shared" si="11"/>
        <v>0</v>
      </c>
      <c r="AA32" s="18">
        <f t="shared" si="11"/>
        <v>0</v>
      </c>
      <c r="AB32" s="18">
        <f t="shared" si="11"/>
        <v>0</v>
      </c>
      <c r="AD32" s="2">
        <f t="shared" si="3"/>
        <v>0</v>
      </c>
      <c r="AE32" s="2">
        <f t="shared" si="4"/>
        <v>0</v>
      </c>
      <c r="AG32" s="2">
        <f t="shared" si="5"/>
        <v>0</v>
      </c>
      <c r="AH32" s="2">
        <f t="shared" si="6"/>
        <v>0</v>
      </c>
      <c r="AI32" s="2">
        <f t="shared" si="12"/>
        <v>0</v>
      </c>
    </row>
    <row r="33" spans="2:35" ht="15.75" customHeight="1" x14ac:dyDescent="0.2">
      <c r="B33" s="53">
        <v>24</v>
      </c>
      <c r="C33" s="70"/>
      <c r="D33" s="173"/>
      <c r="E33" s="174"/>
      <c r="F33" s="56"/>
      <c r="G33" s="57"/>
      <c r="H33" s="111" t="str">
        <f t="shared" si="7"/>
        <v/>
      </c>
      <c r="I33" s="54" t="s">
        <v>22</v>
      </c>
      <c r="J33" s="65">
        <f t="shared" si="0"/>
        <v>0</v>
      </c>
      <c r="K33" s="66"/>
      <c r="L33" s="66"/>
      <c r="M33" s="55" t="s">
        <v>22</v>
      </c>
      <c r="N33" s="65" t="str">
        <f t="shared" si="1"/>
        <v>0</v>
      </c>
      <c r="O33" s="55"/>
      <c r="P33" s="88"/>
      <c r="Q33" s="16" t="str">
        <f t="shared" si="2"/>
        <v/>
      </c>
      <c r="R33" s="80" t="s">
        <v>6</v>
      </c>
      <c r="S33" s="144" t="str">
        <f t="shared" si="8"/>
        <v/>
      </c>
      <c r="T33" s="95" t="str">
        <f t="shared" si="9"/>
        <v>0</v>
      </c>
      <c r="U33" s="13"/>
      <c r="V33" s="17">
        <f t="shared" si="10"/>
        <v>0</v>
      </c>
      <c r="W33" s="17">
        <f t="shared" si="10"/>
        <v>0</v>
      </c>
      <c r="X33" s="17">
        <f t="shared" si="10"/>
        <v>0</v>
      </c>
      <c r="Z33" s="18">
        <f t="shared" si="11"/>
        <v>0</v>
      </c>
      <c r="AA33" s="18">
        <f t="shared" si="11"/>
        <v>0</v>
      </c>
      <c r="AB33" s="18">
        <f t="shared" si="11"/>
        <v>0</v>
      </c>
      <c r="AD33" s="2">
        <f t="shared" si="3"/>
        <v>0</v>
      </c>
      <c r="AE33" s="2">
        <f t="shared" si="4"/>
        <v>0</v>
      </c>
      <c r="AG33" s="2">
        <f t="shared" si="5"/>
        <v>0</v>
      </c>
      <c r="AH33" s="2">
        <f t="shared" si="6"/>
        <v>0</v>
      </c>
      <c r="AI33" s="2">
        <f t="shared" si="12"/>
        <v>0</v>
      </c>
    </row>
    <row r="34" spans="2:35" ht="15.75" customHeight="1" x14ac:dyDescent="0.2">
      <c r="B34" s="53">
        <v>25</v>
      </c>
      <c r="C34" s="70"/>
      <c r="D34" s="173"/>
      <c r="E34" s="174"/>
      <c r="F34" s="56"/>
      <c r="G34" s="57"/>
      <c r="H34" s="111" t="str">
        <f t="shared" si="7"/>
        <v/>
      </c>
      <c r="I34" s="54" t="s">
        <v>22</v>
      </c>
      <c r="J34" s="65">
        <f t="shared" si="0"/>
        <v>0</v>
      </c>
      <c r="K34" s="66"/>
      <c r="L34" s="66"/>
      <c r="M34" s="55" t="s">
        <v>22</v>
      </c>
      <c r="N34" s="65" t="str">
        <f t="shared" si="1"/>
        <v>0</v>
      </c>
      <c r="O34" s="55"/>
      <c r="P34" s="88"/>
      <c r="Q34" s="16" t="str">
        <f t="shared" si="2"/>
        <v/>
      </c>
      <c r="R34" s="80" t="s">
        <v>6</v>
      </c>
      <c r="S34" s="144" t="str">
        <f t="shared" si="8"/>
        <v/>
      </c>
      <c r="T34" s="95" t="str">
        <f t="shared" si="9"/>
        <v>0</v>
      </c>
      <c r="U34" s="13"/>
      <c r="V34" s="17">
        <f t="shared" si="10"/>
        <v>0</v>
      </c>
      <c r="W34" s="17">
        <f t="shared" si="10"/>
        <v>0</v>
      </c>
      <c r="X34" s="17">
        <f t="shared" si="10"/>
        <v>0</v>
      </c>
      <c r="Z34" s="18">
        <f t="shared" si="11"/>
        <v>0</v>
      </c>
      <c r="AA34" s="18">
        <f t="shared" si="11"/>
        <v>0</v>
      </c>
      <c r="AB34" s="18">
        <f t="shared" si="11"/>
        <v>0</v>
      </c>
      <c r="AD34" s="2">
        <f t="shared" si="3"/>
        <v>0</v>
      </c>
      <c r="AE34" s="2">
        <f t="shared" si="4"/>
        <v>0</v>
      </c>
      <c r="AG34" s="2">
        <f t="shared" si="5"/>
        <v>0</v>
      </c>
      <c r="AH34" s="2">
        <f t="shared" si="6"/>
        <v>0</v>
      </c>
      <c r="AI34" s="2">
        <f t="shared" si="12"/>
        <v>0</v>
      </c>
    </row>
    <row r="35" spans="2:35" ht="15.75" customHeight="1" x14ac:dyDescent="0.2">
      <c r="B35" s="53">
        <v>26</v>
      </c>
      <c r="C35" s="70"/>
      <c r="D35" s="173"/>
      <c r="E35" s="174"/>
      <c r="F35" s="56"/>
      <c r="G35" s="57"/>
      <c r="H35" s="111" t="str">
        <f t="shared" si="7"/>
        <v/>
      </c>
      <c r="I35" s="54" t="s">
        <v>22</v>
      </c>
      <c r="J35" s="65">
        <f t="shared" si="0"/>
        <v>0</v>
      </c>
      <c r="K35" s="66"/>
      <c r="L35" s="66"/>
      <c r="M35" s="55" t="s">
        <v>22</v>
      </c>
      <c r="N35" s="65" t="str">
        <f t="shared" si="1"/>
        <v>0</v>
      </c>
      <c r="O35" s="55"/>
      <c r="P35" s="88"/>
      <c r="Q35" s="16" t="str">
        <f t="shared" si="2"/>
        <v/>
      </c>
      <c r="R35" s="80" t="s">
        <v>6</v>
      </c>
      <c r="S35" s="144" t="str">
        <f t="shared" si="8"/>
        <v/>
      </c>
      <c r="T35" s="95" t="str">
        <f t="shared" si="9"/>
        <v>0</v>
      </c>
      <c r="U35" s="13"/>
      <c r="V35" s="17">
        <f t="shared" si="10"/>
        <v>0</v>
      </c>
      <c r="W35" s="17">
        <f t="shared" si="10"/>
        <v>0</v>
      </c>
      <c r="X35" s="17">
        <f t="shared" si="10"/>
        <v>0</v>
      </c>
      <c r="Z35" s="18">
        <f t="shared" si="11"/>
        <v>0</v>
      </c>
      <c r="AA35" s="18">
        <f t="shared" si="11"/>
        <v>0</v>
      </c>
      <c r="AB35" s="18">
        <f t="shared" si="11"/>
        <v>0</v>
      </c>
      <c r="AD35" s="2">
        <f t="shared" si="3"/>
        <v>0</v>
      </c>
      <c r="AE35" s="2">
        <f t="shared" si="4"/>
        <v>0</v>
      </c>
      <c r="AG35" s="2">
        <f t="shared" si="5"/>
        <v>0</v>
      </c>
      <c r="AH35" s="2">
        <f t="shared" si="6"/>
        <v>0</v>
      </c>
      <c r="AI35" s="2">
        <f t="shared" si="12"/>
        <v>0</v>
      </c>
    </row>
    <row r="36" spans="2:35" ht="15.75" customHeight="1" x14ac:dyDescent="0.2">
      <c r="B36" s="53">
        <v>27</v>
      </c>
      <c r="C36" s="70"/>
      <c r="D36" s="173"/>
      <c r="E36" s="174"/>
      <c r="F36" s="56"/>
      <c r="G36" s="57"/>
      <c r="H36" s="111" t="str">
        <f t="shared" si="7"/>
        <v/>
      </c>
      <c r="I36" s="54" t="s">
        <v>22</v>
      </c>
      <c r="J36" s="65">
        <f t="shared" si="0"/>
        <v>0</v>
      </c>
      <c r="K36" s="66"/>
      <c r="L36" s="66"/>
      <c r="M36" s="55" t="s">
        <v>22</v>
      </c>
      <c r="N36" s="65" t="str">
        <f t="shared" si="1"/>
        <v>0</v>
      </c>
      <c r="O36" s="55"/>
      <c r="P36" s="88"/>
      <c r="Q36" s="16" t="str">
        <f t="shared" si="2"/>
        <v/>
      </c>
      <c r="R36" s="80" t="s">
        <v>6</v>
      </c>
      <c r="S36" s="144" t="str">
        <f t="shared" si="8"/>
        <v/>
      </c>
      <c r="T36" s="95" t="str">
        <f t="shared" si="9"/>
        <v>0</v>
      </c>
      <c r="U36" s="13"/>
      <c r="V36" s="17">
        <f t="shared" si="10"/>
        <v>0</v>
      </c>
      <c r="W36" s="17">
        <f t="shared" si="10"/>
        <v>0</v>
      </c>
      <c r="X36" s="17">
        <f t="shared" si="10"/>
        <v>0</v>
      </c>
      <c r="Z36" s="18">
        <f t="shared" si="11"/>
        <v>0</v>
      </c>
      <c r="AA36" s="18">
        <f t="shared" si="11"/>
        <v>0</v>
      </c>
      <c r="AB36" s="18">
        <f t="shared" si="11"/>
        <v>0</v>
      </c>
      <c r="AD36" s="2">
        <f t="shared" si="3"/>
        <v>0</v>
      </c>
      <c r="AE36" s="2">
        <f t="shared" si="4"/>
        <v>0</v>
      </c>
      <c r="AG36" s="2">
        <f t="shared" si="5"/>
        <v>0</v>
      </c>
      <c r="AH36" s="2">
        <f t="shared" si="6"/>
        <v>0</v>
      </c>
      <c r="AI36" s="2">
        <f t="shared" si="12"/>
        <v>0</v>
      </c>
    </row>
    <row r="37" spans="2:35" ht="15.75" customHeight="1" x14ac:dyDescent="0.2">
      <c r="B37" s="53">
        <v>28</v>
      </c>
      <c r="C37" s="70"/>
      <c r="D37" s="173"/>
      <c r="E37" s="174"/>
      <c r="F37" s="56"/>
      <c r="G37" s="57"/>
      <c r="H37" s="111" t="str">
        <f t="shared" si="7"/>
        <v/>
      </c>
      <c r="I37" s="54" t="s">
        <v>22</v>
      </c>
      <c r="J37" s="65">
        <f t="shared" si="0"/>
        <v>0</v>
      </c>
      <c r="K37" s="66"/>
      <c r="L37" s="66"/>
      <c r="M37" s="55" t="s">
        <v>22</v>
      </c>
      <c r="N37" s="65" t="str">
        <f t="shared" si="1"/>
        <v>0</v>
      </c>
      <c r="O37" s="55"/>
      <c r="P37" s="88"/>
      <c r="Q37" s="16" t="str">
        <f t="shared" si="2"/>
        <v/>
      </c>
      <c r="R37" s="80" t="s">
        <v>6</v>
      </c>
      <c r="S37" s="144" t="str">
        <f t="shared" si="8"/>
        <v/>
      </c>
      <c r="T37" s="95" t="str">
        <f t="shared" si="9"/>
        <v>0</v>
      </c>
      <c r="U37" s="13"/>
      <c r="V37" s="17">
        <f t="shared" si="10"/>
        <v>0</v>
      </c>
      <c r="W37" s="17">
        <f t="shared" si="10"/>
        <v>0</v>
      </c>
      <c r="X37" s="17">
        <f t="shared" si="10"/>
        <v>0</v>
      </c>
      <c r="Z37" s="18">
        <f t="shared" si="11"/>
        <v>0</v>
      </c>
      <c r="AA37" s="18">
        <f t="shared" si="11"/>
        <v>0</v>
      </c>
      <c r="AB37" s="18">
        <f t="shared" si="11"/>
        <v>0</v>
      </c>
      <c r="AD37" s="2">
        <f t="shared" si="3"/>
        <v>0</v>
      </c>
      <c r="AE37" s="2">
        <f t="shared" si="4"/>
        <v>0</v>
      </c>
      <c r="AG37" s="2">
        <f t="shared" si="5"/>
        <v>0</v>
      </c>
      <c r="AH37" s="2">
        <f t="shared" si="6"/>
        <v>0</v>
      </c>
      <c r="AI37" s="2">
        <f t="shared" si="12"/>
        <v>0</v>
      </c>
    </row>
    <row r="38" spans="2:35" ht="15.75" customHeight="1" x14ac:dyDescent="0.2">
      <c r="B38" s="53">
        <v>29</v>
      </c>
      <c r="C38" s="70"/>
      <c r="D38" s="173"/>
      <c r="E38" s="174"/>
      <c r="F38" s="56"/>
      <c r="G38" s="57"/>
      <c r="H38" s="111" t="str">
        <f t="shared" si="7"/>
        <v/>
      </c>
      <c r="I38" s="54" t="s">
        <v>22</v>
      </c>
      <c r="J38" s="65">
        <f t="shared" si="0"/>
        <v>0</v>
      </c>
      <c r="K38" s="66"/>
      <c r="L38" s="66"/>
      <c r="M38" s="55" t="s">
        <v>22</v>
      </c>
      <c r="N38" s="65" t="str">
        <f t="shared" si="1"/>
        <v>0</v>
      </c>
      <c r="O38" s="55"/>
      <c r="P38" s="88"/>
      <c r="Q38" s="16" t="str">
        <f t="shared" si="2"/>
        <v/>
      </c>
      <c r="R38" s="80" t="s">
        <v>6</v>
      </c>
      <c r="S38" s="144" t="str">
        <f t="shared" si="8"/>
        <v/>
      </c>
      <c r="T38" s="95" t="str">
        <f t="shared" si="9"/>
        <v>0</v>
      </c>
      <c r="U38" s="13"/>
      <c r="V38" s="17">
        <f t="shared" si="10"/>
        <v>0</v>
      </c>
      <c r="W38" s="17">
        <f t="shared" si="10"/>
        <v>0</v>
      </c>
      <c r="X38" s="17">
        <f t="shared" si="10"/>
        <v>0</v>
      </c>
      <c r="Z38" s="18">
        <f t="shared" si="11"/>
        <v>0</v>
      </c>
      <c r="AA38" s="18">
        <f t="shared" si="11"/>
        <v>0</v>
      </c>
      <c r="AB38" s="18">
        <f t="shared" si="11"/>
        <v>0</v>
      </c>
      <c r="AD38" s="2">
        <f t="shared" si="3"/>
        <v>0</v>
      </c>
      <c r="AE38" s="2">
        <f t="shared" si="4"/>
        <v>0</v>
      </c>
      <c r="AG38" s="2">
        <f t="shared" si="5"/>
        <v>0</v>
      </c>
      <c r="AH38" s="2">
        <f t="shared" si="6"/>
        <v>0</v>
      </c>
      <c r="AI38" s="2">
        <f t="shared" si="12"/>
        <v>0</v>
      </c>
    </row>
    <row r="39" spans="2:35" ht="15.75" customHeight="1" x14ac:dyDescent="0.2">
      <c r="B39" s="53">
        <v>30</v>
      </c>
      <c r="C39" s="70"/>
      <c r="D39" s="173"/>
      <c r="E39" s="174"/>
      <c r="F39" s="56"/>
      <c r="G39" s="57"/>
      <c r="H39" s="111" t="str">
        <f t="shared" si="7"/>
        <v/>
      </c>
      <c r="I39" s="54" t="s">
        <v>22</v>
      </c>
      <c r="J39" s="65">
        <f t="shared" si="0"/>
        <v>0</v>
      </c>
      <c r="K39" s="66"/>
      <c r="L39" s="66"/>
      <c r="M39" s="55" t="s">
        <v>22</v>
      </c>
      <c r="N39" s="65" t="str">
        <f t="shared" si="1"/>
        <v>0</v>
      </c>
      <c r="O39" s="55"/>
      <c r="P39" s="88"/>
      <c r="Q39" s="16" t="str">
        <f t="shared" si="2"/>
        <v/>
      </c>
      <c r="R39" s="80" t="s">
        <v>6</v>
      </c>
      <c r="S39" s="144" t="str">
        <f t="shared" si="8"/>
        <v/>
      </c>
      <c r="T39" s="95" t="str">
        <f t="shared" si="9"/>
        <v>0</v>
      </c>
      <c r="U39" s="13"/>
      <c r="V39" s="17">
        <f t="shared" si="10"/>
        <v>0</v>
      </c>
      <c r="W39" s="17">
        <f t="shared" si="10"/>
        <v>0</v>
      </c>
      <c r="X39" s="17">
        <f t="shared" si="10"/>
        <v>0</v>
      </c>
      <c r="Z39" s="18">
        <f t="shared" si="11"/>
        <v>0</v>
      </c>
      <c r="AA39" s="18">
        <f t="shared" si="11"/>
        <v>0</v>
      </c>
      <c r="AB39" s="18">
        <f t="shared" si="11"/>
        <v>0</v>
      </c>
      <c r="AD39" s="2">
        <f t="shared" si="3"/>
        <v>0</v>
      </c>
      <c r="AE39" s="2">
        <f t="shared" si="4"/>
        <v>0</v>
      </c>
      <c r="AG39" s="2">
        <f t="shared" si="5"/>
        <v>0</v>
      </c>
      <c r="AH39" s="2">
        <f t="shared" si="6"/>
        <v>0</v>
      </c>
      <c r="AI39" s="2">
        <f t="shared" si="12"/>
        <v>0</v>
      </c>
    </row>
    <row r="40" spans="2:35" ht="15.75" customHeight="1" x14ac:dyDescent="0.2">
      <c r="B40" s="58">
        <v>31</v>
      </c>
      <c r="C40" s="71"/>
      <c r="D40" s="196"/>
      <c r="E40" s="197"/>
      <c r="F40" s="61"/>
      <c r="G40" s="62"/>
      <c r="H40" s="112" t="str">
        <f t="shared" si="7"/>
        <v/>
      </c>
      <c r="I40" s="59" t="s">
        <v>22</v>
      </c>
      <c r="J40" s="67">
        <f t="shared" si="0"/>
        <v>0</v>
      </c>
      <c r="K40" s="68"/>
      <c r="L40" s="68"/>
      <c r="M40" s="60" t="s">
        <v>22</v>
      </c>
      <c r="N40" s="67" t="str">
        <f t="shared" si="1"/>
        <v>0</v>
      </c>
      <c r="O40" s="60"/>
      <c r="P40" s="90"/>
      <c r="Q40" s="19" t="str">
        <f t="shared" si="2"/>
        <v/>
      </c>
      <c r="R40" s="81" t="s">
        <v>6</v>
      </c>
      <c r="S40" s="144" t="str">
        <f t="shared" si="8"/>
        <v/>
      </c>
      <c r="T40" s="96" t="str">
        <f t="shared" si="9"/>
        <v>0</v>
      </c>
      <c r="U40" s="13"/>
      <c r="V40" s="20">
        <f t="shared" si="10"/>
        <v>0</v>
      </c>
      <c r="W40" s="20">
        <f t="shared" si="10"/>
        <v>0</v>
      </c>
      <c r="X40" s="20">
        <f t="shared" si="10"/>
        <v>0</v>
      </c>
      <c r="Z40" s="21">
        <f t="shared" si="11"/>
        <v>0</v>
      </c>
      <c r="AA40" s="21">
        <f t="shared" si="11"/>
        <v>0</v>
      </c>
      <c r="AB40" s="21">
        <f t="shared" si="11"/>
        <v>0</v>
      </c>
      <c r="AD40" s="2">
        <f t="shared" si="3"/>
        <v>0</v>
      </c>
      <c r="AE40" s="2">
        <f t="shared" si="4"/>
        <v>0</v>
      </c>
      <c r="AG40" s="2">
        <f t="shared" si="5"/>
        <v>0</v>
      </c>
      <c r="AH40" s="2">
        <f t="shared" si="6"/>
        <v>0</v>
      </c>
      <c r="AI40" s="2">
        <f t="shared" si="12"/>
        <v>0</v>
      </c>
    </row>
    <row r="41" spans="2:35" ht="5.25" customHeight="1" x14ac:dyDescent="0.2">
      <c r="B41" s="176"/>
      <c r="C41" s="176"/>
      <c r="D41" s="178"/>
      <c r="E41" s="178"/>
      <c r="F41" s="178"/>
      <c r="G41" s="178"/>
      <c r="H41" s="178"/>
      <c r="I41" s="210"/>
      <c r="J41" s="210"/>
      <c r="K41" s="210"/>
      <c r="L41" s="210"/>
      <c r="M41" s="210"/>
      <c r="N41" s="176"/>
      <c r="O41" s="178"/>
      <c r="P41" s="178"/>
      <c r="Q41" s="178"/>
      <c r="R41" s="74"/>
      <c r="S41" s="74"/>
      <c r="T41" s="74"/>
    </row>
    <row r="42" spans="2:35" ht="21" customHeight="1" x14ac:dyDescent="0.2">
      <c r="B42" s="177"/>
      <c r="C42" s="177"/>
      <c r="D42" s="22" t="s">
        <v>26</v>
      </c>
      <c r="E42" s="145" t="s">
        <v>27</v>
      </c>
      <c r="F42" s="146"/>
      <c r="G42" s="146"/>
      <c r="H42" s="147"/>
      <c r="I42" s="210"/>
      <c r="J42" s="210"/>
      <c r="K42" s="210"/>
      <c r="L42" s="210"/>
      <c r="M42" s="210"/>
      <c r="N42" s="77"/>
      <c r="O42" s="204" t="s">
        <v>28</v>
      </c>
      <c r="P42" s="204"/>
      <c r="Q42" s="108">
        <f>SUM(Q10:Q40)</f>
        <v>0</v>
      </c>
      <c r="R42" s="77"/>
      <c r="S42" s="97" t="s">
        <v>91</v>
      </c>
      <c r="T42" s="109">
        <f>SUM(T10:T40)</f>
        <v>0</v>
      </c>
      <c r="V42" s="23">
        <f>SUM(V10:V41)</f>
        <v>0</v>
      </c>
      <c r="W42" s="23">
        <f>SUM(W10:W41)</f>
        <v>0</v>
      </c>
      <c r="X42" s="23">
        <f>SUM(X10:X41)</f>
        <v>0</v>
      </c>
      <c r="Z42" s="2">
        <f>SUM(Z10:Z41)</f>
        <v>0</v>
      </c>
      <c r="AA42" s="2">
        <f>SUM(AA10:AA41)</f>
        <v>0</v>
      </c>
      <c r="AB42" s="2">
        <f>SUM(AB10:AB41)</f>
        <v>0</v>
      </c>
      <c r="AD42" s="2">
        <f>SUM(AD10:AD40)</f>
        <v>0</v>
      </c>
      <c r="AE42" s="2">
        <f>SUM(AE10:AE40)</f>
        <v>0</v>
      </c>
      <c r="AG42" s="2">
        <f t="shared" ref="AG42:AI42" si="13">SUM(AG10:AG40)</f>
        <v>0</v>
      </c>
      <c r="AH42" s="2">
        <f t="shared" si="13"/>
        <v>0</v>
      </c>
      <c r="AI42" s="2">
        <f t="shared" si="13"/>
        <v>0</v>
      </c>
    </row>
    <row r="43" spans="2:35" ht="21" customHeight="1" x14ac:dyDescent="0.2">
      <c r="B43" s="179" t="s">
        <v>31</v>
      </c>
      <c r="C43" s="180"/>
      <c r="D43" s="105">
        <f>AI42</f>
        <v>0</v>
      </c>
      <c r="E43" s="148">
        <f>Z42</f>
        <v>0</v>
      </c>
      <c r="F43" s="149"/>
      <c r="G43" s="149"/>
      <c r="H43" s="150"/>
      <c r="I43" s="210"/>
      <c r="J43" s="210"/>
      <c r="K43" s="210"/>
      <c r="L43" s="210"/>
      <c r="M43" s="210"/>
      <c r="N43" s="77"/>
      <c r="O43" s="77"/>
      <c r="P43" s="77"/>
      <c r="Q43" s="77"/>
      <c r="R43" s="77"/>
      <c r="S43" s="77"/>
      <c r="T43" s="77"/>
    </row>
    <row r="44" spans="2:35" ht="21" customHeight="1" x14ac:dyDescent="0.2">
      <c r="B44" s="199" t="s">
        <v>20</v>
      </c>
      <c r="C44" s="200"/>
      <c r="D44" s="106">
        <f>W42</f>
        <v>0</v>
      </c>
      <c r="E44" s="151">
        <f>AA42</f>
        <v>0</v>
      </c>
      <c r="F44" s="152"/>
      <c r="G44" s="152"/>
      <c r="H44" s="153"/>
      <c r="I44" s="210"/>
      <c r="J44" s="210"/>
      <c r="K44" s="210"/>
      <c r="L44" s="210"/>
      <c r="M44" s="210"/>
      <c r="N44" s="211"/>
      <c r="O44" s="211"/>
      <c r="P44" s="191"/>
      <c r="Q44" s="191"/>
      <c r="R44" s="77"/>
      <c r="S44" s="77"/>
      <c r="T44" s="77"/>
    </row>
    <row r="45" spans="2:35" ht="21" customHeight="1" x14ac:dyDescent="0.2">
      <c r="B45" s="201" t="s">
        <v>21</v>
      </c>
      <c r="C45" s="202"/>
      <c r="D45" s="107">
        <f>X42</f>
        <v>0</v>
      </c>
      <c r="E45" s="154">
        <f>AB42</f>
        <v>0</v>
      </c>
      <c r="F45" s="155"/>
      <c r="G45" s="155"/>
      <c r="H45" s="156"/>
      <c r="I45" s="210"/>
      <c r="J45" s="210"/>
      <c r="K45" s="210"/>
      <c r="L45" s="210"/>
      <c r="M45" s="210"/>
      <c r="N45" s="204" t="s">
        <v>30</v>
      </c>
      <c r="O45" s="204"/>
      <c r="P45" s="212">
        <f>T42+D43+D44+D45+E43+E44+E45</f>
        <v>0</v>
      </c>
      <c r="Q45" s="195"/>
      <c r="R45" s="77"/>
      <c r="S45" s="77"/>
      <c r="T45" s="77"/>
    </row>
    <row r="46" spans="2:35" ht="9.75" customHeight="1" x14ac:dyDescent="0.2">
      <c r="R46" s="77"/>
      <c r="S46" s="77"/>
      <c r="T46" s="77"/>
    </row>
    <row r="47" spans="2:35" ht="15.75" customHeight="1" x14ac:dyDescent="0.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77"/>
      <c r="S47" s="77"/>
      <c r="T47" s="77"/>
    </row>
    <row r="48" spans="2:35" ht="23.25" customHeight="1" x14ac:dyDescent="0.2">
      <c r="B48" s="27"/>
      <c r="C48" s="198"/>
      <c r="D48" s="198"/>
      <c r="E48" s="29"/>
      <c r="F48" s="29"/>
      <c r="G48" s="29"/>
      <c r="H48" s="29"/>
      <c r="I48" s="29"/>
      <c r="J48" s="29"/>
      <c r="K48" s="29"/>
      <c r="L48" s="29"/>
      <c r="M48" s="28"/>
      <c r="N48" s="28"/>
      <c r="O48" s="28"/>
      <c r="P48" s="28"/>
      <c r="Q48" s="30"/>
      <c r="R48" s="77"/>
      <c r="S48" s="77"/>
      <c r="T48" s="77"/>
    </row>
    <row r="49" spans="2:20" ht="21" customHeight="1" x14ac:dyDescent="0.2">
      <c r="B49" s="31"/>
      <c r="C49" s="32" t="s">
        <v>81</v>
      </c>
      <c r="D49" s="32"/>
      <c r="E49" s="32"/>
      <c r="F49" s="32"/>
      <c r="G49" s="32"/>
      <c r="H49" s="32"/>
      <c r="I49" s="32"/>
      <c r="J49" s="32"/>
      <c r="K49" s="32"/>
      <c r="L49" s="32"/>
      <c r="M49" s="32" t="s">
        <v>82</v>
      </c>
      <c r="N49" s="32"/>
      <c r="O49" s="28"/>
      <c r="P49" s="28"/>
      <c r="Q49" s="33"/>
      <c r="R49" s="77"/>
      <c r="S49" s="77"/>
      <c r="T49" s="77"/>
    </row>
    <row r="50" spans="2:20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7"/>
      <c r="S50" s="77"/>
      <c r="T50" s="77"/>
    </row>
    <row r="51" spans="2:20" ht="78.75" customHeight="1" x14ac:dyDescent="0.2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90"/>
      <c r="R51" s="78"/>
      <c r="S51" s="78"/>
      <c r="T51" s="78"/>
    </row>
  </sheetData>
  <sheetProtection algorithmName="SHA-512" hashValue="HZkSfcoXBZ+XYrJHDO9lJClI6Ym7BgRtLiS/PsCwVsZIym2xQfLB0IOqEbGobbHKtmDYCpAqfPi7/64tdPDpPw==" saltValue="zoktvXSntKzXseHSorlu6A==" spinCount="100000" sheet="1" formatColumns="0" formatRows="0" selectLockedCells="1"/>
  <mergeCells count="73">
    <mergeCell ref="D39:E39"/>
    <mergeCell ref="D40:E40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B51:Q51"/>
    <mergeCell ref="C48:D48"/>
    <mergeCell ref="N44:Q44"/>
    <mergeCell ref="B45:C45"/>
    <mergeCell ref="N45:O45"/>
    <mergeCell ref="P45:Q45"/>
    <mergeCell ref="E44:H44"/>
    <mergeCell ref="E45:H45"/>
    <mergeCell ref="B41:C42"/>
    <mergeCell ref="D41:H41"/>
    <mergeCell ref="I41:M45"/>
    <mergeCell ref="N41:Q41"/>
    <mergeCell ref="B43:C43"/>
    <mergeCell ref="B44:C44"/>
    <mergeCell ref="M8:N8"/>
    <mergeCell ref="D8:E8"/>
    <mergeCell ref="V8:X8"/>
    <mergeCell ref="Z8:AB8"/>
    <mergeCell ref="O8:Q8"/>
    <mergeCell ref="R8:T8"/>
    <mergeCell ref="I5:J5"/>
    <mergeCell ref="B6:C6"/>
    <mergeCell ref="D6:G6"/>
    <mergeCell ref="I8:J8"/>
    <mergeCell ref="K8:L8"/>
    <mergeCell ref="B1:T1"/>
    <mergeCell ref="O42:P42"/>
    <mergeCell ref="E42:H42"/>
    <mergeCell ref="E43:H43"/>
    <mergeCell ref="K4:Q4"/>
    <mergeCell ref="K5:Q5"/>
    <mergeCell ref="B2:C2"/>
    <mergeCell ref="B3:C3"/>
    <mergeCell ref="D3:G3"/>
    <mergeCell ref="I3:J3"/>
    <mergeCell ref="K3:Q3"/>
    <mergeCell ref="B4:C4"/>
    <mergeCell ref="D4:G4"/>
    <mergeCell ref="I4:J4"/>
    <mergeCell ref="B5:C5"/>
    <mergeCell ref="D5:G5"/>
  </mergeCells>
  <dataValidations count="3">
    <dataValidation type="list" allowBlank="1" showInputMessage="1" showErrorMessage="1" sqref="K10:L40" xr:uid="{99C10D4A-D699-470E-836D-31D900318E94}">
      <formula1>$AB$3:$AB$4</formula1>
    </dataValidation>
    <dataValidation type="list" allowBlank="1" showInputMessage="1" showErrorMessage="1" sqref="I10:I40 M10:M40" xr:uid="{DA9D2946-C304-4E64-8721-A8E59C9AE14E}">
      <formula1>$Z$3:$Z$6</formula1>
    </dataValidation>
    <dataValidation type="list" allowBlank="1" showInputMessage="1" showErrorMessage="1" sqref="K4 R10:R40" xr:uid="{123C16F0-5C8F-409E-A21A-64543F6FE0F1}">
      <formula1>$AA$3:$AA$5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14</vt:i4>
      </vt:variant>
    </vt:vector>
  </HeadingPairs>
  <TitlesOfParts>
    <vt:vector size="28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Jahres-Zusammenfassung</vt:lpstr>
      <vt:lpstr>Hilfe</vt:lpstr>
      <vt:lpstr>Jahr</vt:lpstr>
      <vt:lpstr>April!Logo</vt:lpstr>
      <vt:lpstr>August!Logo</vt:lpstr>
      <vt:lpstr>Dezember!Logo</vt:lpstr>
      <vt:lpstr>Jänner!Logo</vt:lpstr>
      <vt:lpstr>Juli!Logo</vt:lpstr>
      <vt:lpstr>Juni!Logo</vt:lpstr>
      <vt:lpstr>Mai!Logo</vt:lpstr>
      <vt:lpstr>März!Logo</vt:lpstr>
      <vt:lpstr>November!Logo</vt:lpstr>
      <vt:lpstr>Oktober!Logo</vt:lpstr>
      <vt:lpstr>September!Logo</vt:lpstr>
      <vt:lpstr>Logo</vt:lpstr>
      <vt:lpstr>Jänner!Print_Area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 Krajnc</dc:creator>
  <cp:lastModifiedBy>Bürgermeister Franz Steinegger</cp:lastModifiedBy>
  <cp:lastPrinted>2023-10-16T12:23:15Z</cp:lastPrinted>
  <dcterms:created xsi:type="dcterms:W3CDTF">2022-01-18T09:47:41Z</dcterms:created>
  <dcterms:modified xsi:type="dcterms:W3CDTF">2024-10-09T20:05:40Z</dcterms:modified>
</cp:coreProperties>
</file>